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2"/>
  </bookViews>
  <sheets>
    <sheet name="лист 1" sheetId="5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N28" i="5"/>
  <c r="L46"/>
  <c r="N52"/>
  <c r="N51"/>
  <c r="N50"/>
  <c r="N49"/>
  <c r="J52"/>
  <c r="J51"/>
  <c r="J50"/>
  <c r="J49"/>
  <c r="H52"/>
  <c r="H49"/>
  <c r="F52"/>
  <c r="F51"/>
  <c r="F50"/>
  <c r="F49"/>
  <c r="E52"/>
  <c r="E51"/>
  <c r="E50"/>
  <c r="E49"/>
  <c r="D52"/>
  <c r="D51"/>
  <c r="D50"/>
  <c r="D49"/>
  <c r="N33"/>
  <c r="N43"/>
  <c r="D8"/>
  <c r="E8"/>
  <c r="F8"/>
  <c r="G8" s="1"/>
  <c r="G9"/>
  <c r="H9"/>
  <c r="K9"/>
  <c r="L9"/>
  <c r="M9"/>
  <c r="G10"/>
  <c r="H10"/>
  <c r="I10" s="1"/>
  <c r="K10"/>
  <c r="L10"/>
  <c r="M10"/>
  <c r="G11"/>
  <c r="H11"/>
  <c r="I11" s="1"/>
  <c r="K11"/>
  <c r="L11"/>
  <c r="M11"/>
  <c r="G12"/>
  <c r="H12"/>
  <c r="I12" s="1"/>
  <c r="K12"/>
  <c r="L12"/>
  <c r="M12"/>
  <c r="D13"/>
  <c r="E13"/>
  <c r="F13"/>
  <c r="G14"/>
  <c r="H14"/>
  <c r="I14"/>
  <c r="K14"/>
  <c r="L14"/>
  <c r="M14"/>
  <c r="G15"/>
  <c r="H15"/>
  <c r="I15"/>
  <c r="K15"/>
  <c r="L15"/>
  <c r="M15"/>
  <c r="G16"/>
  <c r="H16"/>
  <c r="I16"/>
  <c r="K16"/>
  <c r="L16"/>
  <c r="M16"/>
  <c r="G17"/>
  <c r="H17"/>
  <c r="I17"/>
  <c r="K17"/>
  <c r="L17"/>
  <c r="M17"/>
  <c r="D18"/>
  <c r="E18"/>
  <c r="F18"/>
  <c r="G18" s="1"/>
  <c r="G19"/>
  <c r="H19"/>
  <c r="I19" s="1"/>
  <c r="K19"/>
  <c r="L19"/>
  <c r="M19"/>
  <c r="G20"/>
  <c r="H20"/>
  <c r="I20" s="1"/>
  <c r="K20"/>
  <c r="L20"/>
  <c r="M20"/>
  <c r="G21"/>
  <c r="H21"/>
  <c r="I21" s="1"/>
  <c r="K21"/>
  <c r="L21"/>
  <c r="M21"/>
  <c r="G22"/>
  <c r="H22"/>
  <c r="I22" s="1"/>
  <c r="K22"/>
  <c r="L22"/>
  <c r="M22"/>
  <c r="D23"/>
  <c r="E23"/>
  <c r="F23"/>
  <c r="G23"/>
  <c r="G24"/>
  <c r="H24"/>
  <c r="K24"/>
  <c r="L24"/>
  <c r="M24"/>
  <c r="G25"/>
  <c r="H25"/>
  <c r="I25" s="1"/>
  <c r="K25"/>
  <c r="L25"/>
  <c r="M25"/>
  <c r="G26"/>
  <c r="H26"/>
  <c r="I26" s="1"/>
  <c r="K26"/>
  <c r="L26"/>
  <c r="M26"/>
  <c r="G27"/>
  <c r="H27"/>
  <c r="I27" s="1"/>
  <c r="K27"/>
  <c r="L27"/>
  <c r="M27"/>
  <c r="D28"/>
  <c r="E28"/>
  <c r="F28"/>
  <c r="G29"/>
  <c r="H29"/>
  <c r="I29" s="1"/>
  <c r="K29"/>
  <c r="L29"/>
  <c r="M29"/>
  <c r="G30"/>
  <c r="H30"/>
  <c r="I30" s="1"/>
  <c r="K30"/>
  <c r="L30"/>
  <c r="M30"/>
  <c r="G31"/>
  <c r="H31"/>
  <c r="I31" s="1"/>
  <c r="K31"/>
  <c r="L31"/>
  <c r="M31"/>
  <c r="G32"/>
  <c r="H32"/>
  <c r="I32" s="1"/>
  <c r="K32"/>
  <c r="L32"/>
  <c r="M32"/>
  <c r="D33"/>
  <c r="E33"/>
  <c r="F33"/>
  <c r="G33" s="1"/>
  <c r="J33"/>
  <c r="L33"/>
  <c r="G34"/>
  <c r="H34"/>
  <c r="K34"/>
  <c r="L34"/>
  <c r="M34"/>
  <c r="G35"/>
  <c r="H35"/>
  <c r="I35" s="1"/>
  <c r="K35"/>
  <c r="L35"/>
  <c r="M35"/>
  <c r="G36"/>
  <c r="H36"/>
  <c r="I36" s="1"/>
  <c r="K36"/>
  <c r="L36"/>
  <c r="M36"/>
  <c r="G37"/>
  <c r="H37"/>
  <c r="I37" s="1"/>
  <c r="K37"/>
  <c r="L37"/>
  <c r="M37"/>
  <c r="D38"/>
  <c r="E38"/>
  <c r="F38"/>
  <c r="G39"/>
  <c r="H39"/>
  <c r="I39" s="1"/>
  <c r="K39"/>
  <c r="L39"/>
  <c r="M39"/>
  <c r="G40"/>
  <c r="H40"/>
  <c r="I40" s="1"/>
  <c r="K40"/>
  <c r="L40"/>
  <c r="M40"/>
  <c r="G41"/>
  <c r="H41"/>
  <c r="I41" s="1"/>
  <c r="K41"/>
  <c r="L41"/>
  <c r="M41"/>
  <c r="G42"/>
  <c r="H42"/>
  <c r="I42" s="1"/>
  <c r="K42"/>
  <c r="L42"/>
  <c r="M42"/>
  <c r="D43"/>
  <c r="E43"/>
  <c r="F43"/>
  <c r="J43"/>
  <c r="G44"/>
  <c r="H44"/>
  <c r="I44" s="1"/>
  <c r="K44"/>
  <c r="L44"/>
  <c r="M44"/>
  <c r="G45"/>
  <c r="H45"/>
  <c r="I45" s="1"/>
  <c r="K45"/>
  <c r="L45"/>
  <c r="M45"/>
  <c r="G46"/>
  <c r="H46"/>
  <c r="I46" s="1"/>
  <c r="K46"/>
  <c r="M46" s="1"/>
  <c r="G47"/>
  <c r="H47"/>
  <c r="I47" s="1"/>
  <c r="K47"/>
  <c r="L47"/>
  <c r="M47"/>
  <c r="K49"/>
  <c r="L49"/>
  <c r="M49"/>
  <c r="G50"/>
  <c r="K50"/>
  <c r="M50" s="1"/>
  <c r="K51"/>
  <c r="M51" s="1"/>
  <c r="I52"/>
  <c r="K52"/>
  <c r="M52" s="1"/>
  <c r="H50" l="1"/>
  <c r="I50" s="1"/>
  <c r="H51"/>
  <c r="G52"/>
  <c r="N48"/>
  <c r="H33"/>
  <c r="H23"/>
  <c r="H8"/>
  <c r="J8" s="1"/>
  <c r="L8" s="1"/>
  <c r="L52"/>
  <c r="G51"/>
  <c r="K43"/>
  <c r="M43" s="1"/>
  <c r="G38"/>
  <c r="I34"/>
  <c r="K33"/>
  <c r="M33" s="1"/>
  <c r="H13"/>
  <c r="G13"/>
  <c r="J48"/>
  <c r="L48" s="1"/>
  <c r="F48"/>
  <c r="D48"/>
  <c r="L50"/>
  <c r="E48"/>
  <c r="L43"/>
  <c r="G43"/>
  <c r="I33"/>
  <c r="G28"/>
  <c r="I24"/>
  <c r="I9"/>
  <c r="J23"/>
  <c r="I23"/>
  <c r="I8"/>
  <c r="J13"/>
  <c r="I13"/>
  <c r="L51"/>
  <c r="H43"/>
  <c r="I43" s="1"/>
  <c r="H38"/>
  <c r="H28"/>
  <c r="H18"/>
  <c r="I49"/>
  <c r="G49"/>
  <c r="H48" l="1"/>
  <c r="I48" s="1"/>
  <c r="I51"/>
  <c r="K48"/>
  <c r="M48" s="1"/>
  <c r="G48"/>
  <c r="L13"/>
  <c r="N13" s="1"/>
  <c r="K13"/>
  <c r="M13" s="1"/>
  <c r="L23"/>
  <c r="N23" s="1"/>
  <c r="K23"/>
  <c r="M23" s="1"/>
  <c r="I28"/>
  <c r="J28"/>
  <c r="I18"/>
  <c r="J18"/>
  <c r="I38"/>
  <c r="J38"/>
  <c r="K8"/>
  <c r="M8" s="1"/>
  <c r="N8"/>
  <c r="K38" l="1"/>
  <c r="M38" s="1"/>
  <c r="L38"/>
  <c r="N38" s="1"/>
  <c r="K18"/>
  <c r="M18" s="1"/>
  <c r="L18"/>
  <c r="N18" s="1"/>
  <c r="K28"/>
  <c r="M28" s="1"/>
  <c r="L28"/>
</calcChain>
</file>

<file path=xl/sharedStrings.xml><?xml version="1.0" encoding="utf-8"?>
<sst xmlns="http://schemas.openxmlformats.org/spreadsheetml/2006/main" count="79" uniqueCount="36">
  <si>
    <t>№ п/п</t>
  </si>
  <si>
    <t>наименование мероприятия программы</t>
  </si>
  <si>
    <t>источник финансирования программы</t>
  </si>
  <si>
    <t>объем финансирования предусмотренный программой</t>
  </si>
  <si>
    <t>всего на весь период реализации программы</t>
  </si>
  <si>
    <t>в том числе на текущий финансовый год</t>
  </si>
  <si>
    <t>предусмотренно к финансированию программы на текущий финансовый год</t>
  </si>
  <si>
    <t>всего</t>
  </si>
  <si>
    <t>в % к объему финансирования, предусмотренному программой на текущий финансовый год (гр6/гр5*100)</t>
  </si>
  <si>
    <t>в % к объему финансирования, предусмотренному программой на весь период реализации программы (гр8/гр4*100)</t>
  </si>
  <si>
    <t>кассовые расходы программы с начала текущего финансового годв</t>
  </si>
  <si>
    <t>в % к объему финансирования на текущий финансовый год (гр10/гр6*100</t>
  </si>
  <si>
    <t>фактические расходы с начала текущего финансового года исполнителя мероприятий программы</t>
  </si>
  <si>
    <t>в % к объему финансирования на текущий финансовый год (гр12/гр6*100)</t>
  </si>
  <si>
    <t>ОТЧЕТ</t>
  </si>
  <si>
    <t>федеральный бюджет</t>
  </si>
  <si>
    <t>бюджет ставропольского края</t>
  </si>
  <si>
    <t>местный бюджет</t>
  </si>
  <si>
    <t>внебюджетные источники</t>
  </si>
  <si>
    <t>тыс. рублей</t>
  </si>
  <si>
    <t>внебюдж. источники</t>
  </si>
  <si>
    <t>Мероприятие "Координация стратегического и бюджетного планирования, создание инструментов долгосрочного бюджетного планирования"</t>
  </si>
  <si>
    <t>Мероприятие "Методическое обеспечение оказания муниципальных услуг"</t>
  </si>
  <si>
    <t xml:space="preserve">Мероприятие "Организация планирования и исполнения местного бюджета" </t>
  </si>
  <si>
    <t>Мероприятие "Осуществление финансового контроля за операциями с бюджетными средствами получателей средств местного бюджета, средствами администраторов источников финансирования дефицита местного бюджета"</t>
  </si>
  <si>
    <t>Мероприятие "Обеспечение реализации Программы"</t>
  </si>
  <si>
    <t>ИТОГО</t>
  </si>
  <si>
    <t>Н. Ю. Овсянникова</t>
  </si>
  <si>
    <t>2019 г кассовый расход</t>
  </si>
  <si>
    <t xml:space="preserve"> о выполнении муниципальной программы Арзгирского муниципального округа Ставропольского края "Управление финансами Арзгирского  муниципального округа на 2021-2026 годы" </t>
  </si>
  <si>
    <t>кассовые расходы программы с начала ее реализации 2021 год</t>
  </si>
  <si>
    <t>Мероприятие "Расширение налоговой базы и достижение устойчивой положительной динамики поступления налоговых и неналоговых доходов в консолидированный бюджет Арзгирского муниципального округа"</t>
  </si>
  <si>
    <t>Мероприятие "Нормативное правовое регулирование и организационно-методическое обеспечение бюджетного процесса в Арзгирском муниципальном округе"</t>
  </si>
  <si>
    <t xml:space="preserve">Мероприятие "Объем муниципального долга Арзгирского муниципального округа" </t>
  </si>
  <si>
    <t xml:space="preserve">Начальник финансового управления  ААМО СК </t>
  </si>
  <si>
    <t>за   2021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</si>
</sst>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5" xfId="0" applyFont="1" applyBorder="1" applyAlignment="1">
      <alignment wrapText="1"/>
    </xf>
    <xf numFmtId="2" fontId="1" fillId="0" borderId="5" xfId="0" applyNumberFormat="1" applyFont="1" applyBorder="1"/>
    <xf numFmtId="2" fontId="1" fillId="0" borderId="6" xfId="0" applyNumberFormat="1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/>
    <xf numFmtId="2" fontId="1" fillId="0" borderId="8" xfId="0" applyNumberFormat="1" applyFont="1" applyBorder="1"/>
    <xf numFmtId="0" fontId="1" fillId="0" borderId="10" xfId="0" applyFont="1" applyBorder="1" applyAlignment="1">
      <alignment wrapText="1"/>
    </xf>
    <xf numFmtId="2" fontId="1" fillId="0" borderId="10" xfId="0" applyNumberFormat="1" applyFont="1" applyBorder="1"/>
    <xf numFmtId="2" fontId="1" fillId="0" borderId="11" xfId="0" applyNumberFormat="1" applyFont="1" applyBorder="1"/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wrapText="1"/>
    </xf>
    <xf numFmtId="2" fontId="1" fillId="2" borderId="1" xfId="0" applyNumberFormat="1" applyFont="1" applyFill="1" applyBorder="1"/>
    <xf numFmtId="0" fontId="1" fillId="0" borderId="0" xfId="0" applyFont="1"/>
    <xf numFmtId="0" fontId="2" fillId="2" borderId="0" xfId="0" applyFont="1" applyFill="1"/>
    <xf numFmtId="0" fontId="1" fillId="0" borderId="2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0" xfId="0" applyFont="1" applyFill="1" applyBorder="1" applyAlignment="1">
      <alignment wrapText="1"/>
    </xf>
    <xf numFmtId="0" fontId="0" fillId="0" borderId="0" xfId="0" applyBorder="1"/>
    <xf numFmtId="0" fontId="1" fillId="0" borderId="0" xfId="0" applyFont="1" applyFill="1" applyBorder="1"/>
    <xf numFmtId="0" fontId="1" fillId="0" borderId="0" xfId="0" applyFont="1" applyBorder="1"/>
    <xf numFmtId="2" fontId="1" fillId="0" borderId="0" xfId="0" applyNumberFormat="1" applyFont="1" applyBorder="1"/>
    <xf numFmtId="0" fontId="1" fillId="0" borderId="2" xfId="0" applyFont="1" applyBorder="1" applyAlignment="1">
      <alignment wrapText="1"/>
    </xf>
    <xf numFmtId="2" fontId="1" fillId="0" borderId="2" xfId="0" applyNumberFormat="1" applyFont="1" applyBorder="1"/>
    <xf numFmtId="2" fontId="1" fillId="0" borderId="18" xfId="0" applyNumberFormat="1" applyFont="1" applyBorder="1"/>
    <xf numFmtId="0" fontId="3" fillId="0" borderId="4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4"/>
  <sheetViews>
    <sheetView zoomScale="75" zoomScaleNormal="75" workbookViewId="0">
      <pane xSplit="3" ySplit="7" topLeftCell="D47" activePane="bottomRight" state="frozen"/>
      <selection pane="topRight" activeCell="D1" sqref="D1"/>
      <selection pane="bottomLeft" activeCell="A8" sqref="A8"/>
      <selection pane="bottomRight" activeCell="P30" sqref="P30"/>
    </sheetView>
  </sheetViews>
  <sheetFormatPr defaultRowHeight="15"/>
  <cols>
    <col min="1" max="1" width="3.7109375" customWidth="1"/>
    <col min="2" max="2" width="29" customWidth="1"/>
    <col min="3" max="3" width="12.140625" customWidth="1"/>
    <col min="4" max="4" width="12.5703125" customWidth="1"/>
    <col min="5" max="6" width="10.28515625" bestFit="1" customWidth="1"/>
    <col min="7" max="7" width="10.5703125" customWidth="1"/>
    <col min="8" max="8" width="12.28515625" customWidth="1"/>
    <col min="9" max="9" width="14.140625" customWidth="1"/>
    <col min="10" max="10" width="9.85546875" customWidth="1"/>
    <col min="11" max="11" width="10" customWidth="1"/>
    <col min="12" max="12" width="9.85546875" bestFit="1" customWidth="1"/>
    <col min="13" max="13" width="9.140625" customWidth="1"/>
    <col min="14" max="15" width="13" customWidth="1"/>
  </cols>
  <sheetData>
    <row r="1" spans="1:16">
      <c r="A1" s="14"/>
      <c r="B1" s="14"/>
      <c r="C1" s="14"/>
      <c r="D1" s="14"/>
      <c r="E1" s="14"/>
      <c r="F1" s="14" t="s">
        <v>14</v>
      </c>
      <c r="G1" s="14"/>
      <c r="H1" s="14"/>
      <c r="I1" s="14"/>
      <c r="J1" s="14"/>
      <c r="K1" s="14"/>
      <c r="L1" s="14"/>
      <c r="M1" s="14"/>
      <c r="N1" s="14"/>
      <c r="O1" s="14"/>
    </row>
    <row r="2" spans="1:16" ht="31.5" customHeight="1">
      <c r="A2" s="39" t="s">
        <v>29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4"/>
      <c r="O2" s="14"/>
    </row>
    <row r="3" spans="1:16">
      <c r="A3" s="14"/>
      <c r="B3" s="14"/>
      <c r="C3" s="14"/>
      <c r="D3" s="14"/>
      <c r="E3" s="14"/>
      <c r="F3" s="15" t="s">
        <v>35</v>
      </c>
      <c r="G3" s="15"/>
      <c r="H3" s="14"/>
      <c r="I3" s="14"/>
      <c r="J3" s="14"/>
      <c r="K3" s="14"/>
      <c r="L3" s="14"/>
      <c r="M3" s="14"/>
      <c r="N3" s="14"/>
      <c r="O3" s="14"/>
    </row>
    <row r="4" spans="1:16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 t="s">
        <v>19</v>
      </c>
      <c r="M4" s="14"/>
      <c r="N4" s="14"/>
      <c r="O4" s="14"/>
    </row>
    <row r="5" spans="1:16" ht="87" customHeight="1">
      <c r="A5" s="40" t="s">
        <v>0</v>
      </c>
      <c r="B5" s="40" t="s">
        <v>1</v>
      </c>
      <c r="C5" s="40" t="s">
        <v>2</v>
      </c>
      <c r="D5" s="42" t="s">
        <v>3</v>
      </c>
      <c r="E5" s="42"/>
      <c r="F5" s="42" t="s">
        <v>6</v>
      </c>
      <c r="G5" s="42"/>
      <c r="H5" s="42" t="s">
        <v>30</v>
      </c>
      <c r="I5" s="42"/>
      <c r="J5" s="42" t="s">
        <v>10</v>
      </c>
      <c r="K5" s="42"/>
      <c r="L5" s="42" t="s">
        <v>12</v>
      </c>
      <c r="M5" s="42"/>
      <c r="N5" s="14"/>
      <c r="O5" s="14"/>
    </row>
    <row r="6" spans="1:16" ht="198.75" customHeight="1">
      <c r="A6" s="41"/>
      <c r="B6" s="41"/>
      <c r="C6" s="41"/>
      <c r="D6" s="4" t="s">
        <v>4</v>
      </c>
      <c r="E6" s="4" t="s">
        <v>5</v>
      </c>
      <c r="F6" s="4" t="s">
        <v>7</v>
      </c>
      <c r="G6" s="4" t="s">
        <v>8</v>
      </c>
      <c r="H6" s="4" t="s">
        <v>7</v>
      </c>
      <c r="I6" s="4" t="s">
        <v>9</v>
      </c>
      <c r="J6" s="4" t="s">
        <v>7</v>
      </c>
      <c r="K6" s="4" t="s">
        <v>11</v>
      </c>
      <c r="L6" s="4" t="s">
        <v>7</v>
      </c>
      <c r="M6" s="4" t="s">
        <v>13</v>
      </c>
      <c r="N6" s="19" t="s">
        <v>28</v>
      </c>
      <c r="O6" s="19"/>
      <c r="P6" s="20"/>
    </row>
    <row r="7" spans="1:16" ht="15.75" thickBot="1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6">
        <v>13</v>
      </c>
      <c r="N7" s="21"/>
      <c r="O7" s="22"/>
      <c r="P7" s="20"/>
    </row>
    <row r="8" spans="1:16" ht="35.25" customHeight="1">
      <c r="A8" s="30">
        <v>1</v>
      </c>
      <c r="B8" s="27" t="s">
        <v>31</v>
      </c>
      <c r="C8" s="1" t="s">
        <v>7</v>
      </c>
      <c r="D8" s="2">
        <f>SUM(D9:D12)</f>
        <v>0</v>
      </c>
      <c r="E8" s="2">
        <f>SUM(E9:E12)</f>
        <v>0</v>
      </c>
      <c r="F8" s="2">
        <f>SUM(F9:F12)</f>
        <v>0</v>
      </c>
      <c r="G8" s="2" t="e">
        <f>F8/E8*100</f>
        <v>#DIV/0!</v>
      </c>
      <c r="H8" s="2">
        <f>SUM(H9:H12)</f>
        <v>0</v>
      </c>
      <c r="I8" s="2" t="e">
        <f>H8/D8*100</f>
        <v>#DIV/0!</v>
      </c>
      <c r="J8" s="2">
        <f>H8</f>
        <v>0</v>
      </c>
      <c r="K8" s="2" t="e">
        <f>J8/F8*100</f>
        <v>#DIV/0!</v>
      </c>
      <c r="L8" s="2">
        <f>J8</f>
        <v>0</v>
      </c>
      <c r="M8" s="3" t="e">
        <f>K8</f>
        <v>#DIV/0!</v>
      </c>
      <c r="N8" s="2">
        <f>L8</f>
        <v>0</v>
      </c>
      <c r="O8" s="22"/>
      <c r="P8" s="20"/>
    </row>
    <row r="9" spans="1:16" ht="32.25" customHeight="1">
      <c r="A9" s="31"/>
      <c r="B9" s="28"/>
      <c r="C9" s="4" t="s">
        <v>15</v>
      </c>
      <c r="D9" s="5"/>
      <c r="E9" s="5"/>
      <c r="F9" s="5"/>
      <c r="G9" s="5" t="e">
        <f t="shared" ref="G9:G52" si="0">F9/E9*100</f>
        <v>#DIV/0!</v>
      </c>
      <c r="H9" s="5">
        <f>J9+N9</f>
        <v>0</v>
      </c>
      <c r="I9" s="5" t="e">
        <f t="shared" ref="I9:I12" si="1">H9/D9*100</f>
        <v>#DIV/0!</v>
      </c>
      <c r="J9" s="5"/>
      <c r="K9" s="5" t="e">
        <f t="shared" ref="K9:K12" si="2">J9/F9*100</f>
        <v>#DIV/0!</v>
      </c>
      <c r="L9" s="5">
        <f t="shared" ref="L9:L12" si="3">J9</f>
        <v>0</v>
      </c>
      <c r="M9" s="6" t="e">
        <f t="shared" ref="M9:M12" si="4">K9</f>
        <v>#DIV/0!</v>
      </c>
      <c r="N9" s="5"/>
      <c r="O9" s="22"/>
      <c r="P9" s="20"/>
    </row>
    <row r="10" spans="1:16" ht="52.5" customHeight="1">
      <c r="A10" s="31"/>
      <c r="B10" s="28"/>
      <c r="C10" s="4" t="s">
        <v>16</v>
      </c>
      <c r="D10" s="5"/>
      <c r="E10" s="5"/>
      <c r="F10" s="5"/>
      <c r="G10" s="5" t="e">
        <f t="shared" si="0"/>
        <v>#DIV/0!</v>
      </c>
      <c r="H10" s="5">
        <f>J10+N10</f>
        <v>0</v>
      </c>
      <c r="I10" s="5" t="e">
        <f t="shared" si="1"/>
        <v>#DIV/0!</v>
      </c>
      <c r="J10" s="5"/>
      <c r="K10" s="5" t="e">
        <f t="shared" si="2"/>
        <v>#DIV/0!</v>
      </c>
      <c r="L10" s="5">
        <f t="shared" si="3"/>
        <v>0</v>
      </c>
      <c r="M10" s="6" t="e">
        <f t="shared" si="4"/>
        <v>#DIV/0!</v>
      </c>
      <c r="N10" s="5"/>
      <c r="O10" s="22"/>
      <c r="P10" s="20"/>
    </row>
    <row r="11" spans="1:16" ht="30">
      <c r="A11" s="31"/>
      <c r="B11" s="28"/>
      <c r="C11" s="4" t="s">
        <v>17</v>
      </c>
      <c r="D11" s="5"/>
      <c r="E11" s="5"/>
      <c r="F11" s="5"/>
      <c r="G11" s="5" t="e">
        <f>F11/E11*100</f>
        <v>#DIV/0!</v>
      </c>
      <c r="H11" s="5">
        <f>J11+N11</f>
        <v>0</v>
      </c>
      <c r="I11" s="5" t="e">
        <f t="shared" si="1"/>
        <v>#DIV/0!</v>
      </c>
      <c r="J11" s="5"/>
      <c r="K11" s="5" t="e">
        <f t="shared" si="2"/>
        <v>#DIV/0!</v>
      </c>
      <c r="L11" s="5">
        <f t="shared" si="3"/>
        <v>0</v>
      </c>
      <c r="M11" s="6" t="e">
        <f t="shared" si="4"/>
        <v>#DIV/0!</v>
      </c>
      <c r="N11" s="5"/>
      <c r="O11" s="22"/>
      <c r="P11" s="20"/>
    </row>
    <row r="12" spans="1:16" ht="35.25" customHeight="1" thickBot="1">
      <c r="A12" s="32"/>
      <c r="B12" s="29"/>
      <c r="C12" s="7" t="s">
        <v>18</v>
      </c>
      <c r="D12" s="8"/>
      <c r="E12" s="8"/>
      <c r="F12" s="8"/>
      <c r="G12" s="8" t="e">
        <f t="shared" si="0"/>
        <v>#DIV/0!</v>
      </c>
      <c r="H12" s="8">
        <f>J12+N12</f>
        <v>0</v>
      </c>
      <c r="I12" s="8" t="e">
        <f t="shared" si="1"/>
        <v>#DIV/0!</v>
      </c>
      <c r="J12" s="8"/>
      <c r="K12" s="8" t="e">
        <f t="shared" si="2"/>
        <v>#DIV/0!</v>
      </c>
      <c r="L12" s="8">
        <f t="shared" si="3"/>
        <v>0</v>
      </c>
      <c r="M12" s="9" t="e">
        <f t="shared" si="4"/>
        <v>#DIV/0!</v>
      </c>
      <c r="N12" s="8"/>
      <c r="O12" s="22"/>
      <c r="P12" s="20"/>
    </row>
    <row r="13" spans="1:16" ht="15" customHeight="1">
      <c r="A13" s="30">
        <v>2</v>
      </c>
      <c r="B13" s="27" t="s">
        <v>21</v>
      </c>
      <c r="C13" s="1" t="s">
        <v>7</v>
      </c>
      <c r="D13" s="2">
        <f>SUM(D14:D17)</f>
        <v>0</v>
      </c>
      <c r="E13" s="2">
        <f>SUM(E14:E17)</f>
        <v>0</v>
      </c>
      <c r="F13" s="2">
        <f>SUM(F14:F17)</f>
        <v>0</v>
      </c>
      <c r="G13" s="2" t="e">
        <f>F13/E13*100</f>
        <v>#DIV/0!</v>
      </c>
      <c r="H13" s="2">
        <f>SUM(H14:H17)</f>
        <v>0</v>
      </c>
      <c r="I13" s="2" t="e">
        <f>H13/D13*100</f>
        <v>#DIV/0!</v>
      </c>
      <c r="J13" s="2">
        <f>H13</f>
        <v>0</v>
      </c>
      <c r="K13" s="2" t="e">
        <f>J13/F13*100</f>
        <v>#DIV/0!</v>
      </c>
      <c r="L13" s="2">
        <f>J13</f>
        <v>0</v>
      </c>
      <c r="M13" s="3" t="e">
        <f>K13</f>
        <v>#DIV/0!</v>
      </c>
      <c r="N13" s="2">
        <f>L13</f>
        <v>0</v>
      </c>
      <c r="O13" s="22"/>
      <c r="P13" s="20"/>
    </row>
    <row r="14" spans="1:16" ht="30">
      <c r="A14" s="31"/>
      <c r="B14" s="28"/>
      <c r="C14" s="4" t="s">
        <v>15</v>
      </c>
      <c r="D14" s="5"/>
      <c r="E14" s="5"/>
      <c r="F14" s="5"/>
      <c r="G14" s="5" t="e">
        <f t="shared" si="0"/>
        <v>#DIV/0!</v>
      </c>
      <c r="H14" s="5">
        <f>J14+N14</f>
        <v>0</v>
      </c>
      <c r="I14" s="5" t="e">
        <f t="shared" ref="I14:I17" si="5">H14/D14*100</f>
        <v>#DIV/0!</v>
      </c>
      <c r="J14" s="5"/>
      <c r="K14" s="5" t="e">
        <f t="shared" ref="K14:K17" si="6">J14/F14*100</f>
        <v>#DIV/0!</v>
      </c>
      <c r="L14" s="5">
        <f t="shared" ref="L14:L17" si="7">J14</f>
        <v>0</v>
      </c>
      <c r="M14" s="6" t="e">
        <f t="shared" ref="M14:M17" si="8">K14</f>
        <v>#DIV/0!</v>
      </c>
      <c r="N14" s="5"/>
      <c r="O14" s="22"/>
      <c r="P14" s="20"/>
    </row>
    <row r="15" spans="1:16" ht="45">
      <c r="A15" s="31"/>
      <c r="B15" s="28"/>
      <c r="C15" s="4" t="s">
        <v>16</v>
      </c>
      <c r="D15" s="5"/>
      <c r="E15" s="5"/>
      <c r="F15" s="5"/>
      <c r="G15" s="5" t="e">
        <f t="shared" si="0"/>
        <v>#DIV/0!</v>
      </c>
      <c r="H15" s="5">
        <f>J15+N15</f>
        <v>0</v>
      </c>
      <c r="I15" s="5" t="e">
        <f t="shared" si="5"/>
        <v>#DIV/0!</v>
      </c>
      <c r="J15" s="5"/>
      <c r="K15" s="5" t="e">
        <f t="shared" si="6"/>
        <v>#DIV/0!</v>
      </c>
      <c r="L15" s="5">
        <f t="shared" si="7"/>
        <v>0</v>
      </c>
      <c r="M15" s="6" t="e">
        <f t="shared" si="8"/>
        <v>#DIV/0!</v>
      </c>
      <c r="N15" s="5"/>
      <c r="O15" s="22"/>
      <c r="P15" s="20"/>
    </row>
    <row r="16" spans="1:16" ht="30">
      <c r="A16" s="31"/>
      <c r="B16" s="28"/>
      <c r="C16" s="4" t="s">
        <v>17</v>
      </c>
      <c r="D16" s="5"/>
      <c r="E16" s="5"/>
      <c r="F16" s="5"/>
      <c r="G16" s="5" t="e">
        <f>F16/E16*100</f>
        <v>#DIV/0!</v>
      </c>
      <c r="H16" s="5">
        <f>J16+N16</f>
        <v>0</v>
      </c>
      <c r="I16" s="5" t="e">
        <f t="shared" si="5"/>
        <v>#DIV/0!</v>
      </c>
      <c r="J16" s="5"/>
      <c r="K16" s="5" t="e">
        <f t="shared" si="6"/>
        <v>#DIV/0!</v>
      </c>
      <c r="L16" s="5">
        <f t="shared" si="7"/>
        <v>0</v>
      </c>
      <c r="M16" s="6" t="e">
        <f t="shared" si="8"/>
        <v>#DIV/0!</v>
      </c>
      <c r="N16" s="5"/>
      <c r="O16" s="22"/>
      <c r="P16" s="20"/>
    </row>
    <row r="17" spans="1:16" ht="42" customHeight="1" thickBot="1">
      <c r="A17" s="32"/>
      <c r="B17" s="29"/>
      <c r="C17" s="24" t="s">
        <v>18</v>
      </c>
      <c r="D17" s="25"/>
      <c r="E17" s="25"/>
      <c r="F17" s="25"/>
      <c r="G17" s="25" t="e">
        <f t="shared" si="0"/>
        <v>#DIV/0!</v>
      </c>
      <c r="H17" s="25">
        <f>J17+N17</f>
        <v>0</v>
      </c>
      <c r="I17" s="25" t="e">
        <f t="shared" si="5"/>
        <v>#DIV/0!</v>
      </c>
      <c r="J17" s="25"/>
      <c r="K17" s="25" t="e">
        <f t="shared" si="6"/>
        <v>#DIV/0!</v>
      </c>
      <c r="L17" s="25">
        <f t="shared" si="7"/>
        <v>0</v>
      </c>
      <c r="M17" s="26" t="e">
        <f t="shared" si="8"/>
        <v>#DIV/0!</v>
      </c>
      <c r="N17" s="25"/>
      <c r="O17" s="22"/>
      <c r="P17" s="20"/>
    </row>
    <row r="18" spans="1:16" ht="15" customHeight="1">
      <c r="A18" s="30">
        <v>3</v>
      </c>
      <c r="B18" s="27" t="s">
        <v>22</v>
      </c>
      <c r="C18" s="1" t="s">
        <v>7</v>
      </c>
      <c r="D18" s="2">
        <f>SUM(D19:D22)</f>
        <v>0</v>
      </c>
      <c r="E18" s="2">
        <f>SUM(E19:E22)</f>
        <v>0</v>
      </c>
      <c r="F18" s="2">
        <f>SUM(F19:F22)</f>
        <v>0</v>
      </c>
      <c r="G18" s="2" t="e">
        <f>F18/E18*100</f>
        <v>#DIV/0!</v>
      </c>
      <c r="H18" s="2">
        <f>SUM(H19:H22)</f>
        <v>0</v>
      </c>
      <c r="I18" s="2" t="e">
        <f>H18/D18*100</f>
        <v>#DIV/0!</v>
      </c>
      <c r="J18" s="2">
        <f>H18</f>
        <v>0</v>
      </c>
      <c r="K18" s="2" t="e">
        <f>J18/F18*100</f>
        <v>#DIV/0!</v>
      </c>
      <c r="L18" s="2">
        <f>J18</f>
        <v>0</v>
      </c>
      <c r="M18" s="3" t="e">
        <f>K18</f>
        <v>#DIV/0!</v>
      </c>
      <c r="N18" s="2">
        <f>L18</f>
        <v>0</v>
      </c>
      <c r="O18" s="22"/>
      <c r="P18" s="20"/>
    </row>
    <row r="19" spans="1:16" ht="37.5" customHeight="1">
      <c r="A19" s="31"/>
      <c r="B19" s="28"/>
      <c r="C19" s="4" t="s">
        <v>15</v>
      </c>
      <c r="D19" s="5"/>
      <c r="E19" s="5"/>
      <c r="F19" s="5"/>
      <c r="G19" s="5" t="e">
        <f t="shared" si="0"/>
        <v>#DIV/0!</v>
      </c>
      <c r="H19" s="5">
        <f>J19+N19</f>
        <v>0</v>
      </c>
      <c r="I19" s="5" t="e">
        <f t="shared" ref="I19:I22" si="9">H19/D19*100</f>
        <v>#DIV/0!</v>
      </c>
      <c r="J19" s="5"/>
      <c r="K19" s="5" t="e">
        <f t="shared" ref="K19:K22" si="10">J19/F19*100</f>
        <v>#DIV/0!</v>
      </c>
      <c r="L19" s="5">
        <f t="shared" ref="L19:L22" si="11">J19</f>
        <v>0</v>
      </c>
      <c r="M19" s="6" t="e">
        <f t="shared" ref="M19:M22" si="12">K19</f>
        <v>#DIV/0!</v>
      </c>
      <c r="N19" s="5"/>
      <c r="O19" s="22"/>
      <c r="P19" s="20"/>
    </row>
    <row r="20" spans="1:16" ht="41.25" customHeight="1">
      <c r="A20" s="31"/>
      <c r="B20" s="28"/>
      <c r="C20" s="4" t="s">
        <v>16</v>
      </c>
      <c r="D20" s="5"/>
      <c r="E20" s="5"/>
      <c r="F20" s="5"/>
      <c r="G20" s="5" t="e">
        <f t="shared" si="0"/>
        <v>#DIV/0!</v>
      </c>
      <c r="H20" s="5">
        <f>J20+N20</f>
        <v>0</v>
      </c>
      <c r="I20" s="5" t="e">
        <f t="shared" si="9"/>
        <v>#DIV/0!</v>
      </c>
      <c r="J20" s="5"/>
      <c r="K20" s="5" t="e">
        <f t="shared" si="10"/>
        <v>#DIV/0!</v>
      </c>
      <c r="L20" s="5">
        <f t="shared" si="11"/>
        <v>0</v>
      </c>
      <c r="M20" s="6" t="e">
        <f t="shared" si="12"/>
        <v>#DIV/0!</v>
      </c>
      <c r="N20" s="5"/>
      <c r="O20" s="22"/>
      <c r="P20" s="20"/>
    </row>
    <row r="21" spans="1:16" ht="30">
      <c r="A21" s="31"/>
      <c r="B21" s="28"/>
      <c r="C21" s="4" t="s">
        <v>17</v>
      </c>
      <c r="D21" s="5"/>
      <c r="E21" s="5"/>
      <c r="F21" s="5"/>
      <c r="G21" s="5" t="e">
        <f>F21/E21*100</f>
        <v>#DIV/0!</v>
      </c>
      <c r="H21" s="5">
        <f>J21+N21</f>
        <v>0</v>
      </c>
      <c r="I21" s="5" t="e">
        <f t="shared" si="9"/>
        <v>#DIV/0!</v>
      </c>
      <c r="J21" s="5"/>
      <c r="K21" s="5" t="e">
        <f t="shared" si="10"/>
        <v>#DIV/0!</v>
      </c>
      <c r="L21" s="5">
        <f t="shared" si="11"/>
        <v>0</v>
      </c>
      <c r="M21" s="6" t="e">
        <f t="shared" si="12"/>
        <v>#DIV/0!</v>
      </c>
      <c r="N21" s="5"/>
      <c r="O21" s="22"/>
      <c r="P21" s="20"/>
    </row>
    <row r="22" spans="1:16" ht="43.5" customHeight="1" thickBot="1">
      <c r="A22" s="32"/>
      <c r="B22" s="29"/>
      <c r="C22" s="7" t="s">
        <v>18</v>
      </c>
      <c r="D22" s="8"/>
      <c r="E22" s="8"/>
      <c r="F22" s="8"/>
      <c r="G22" s="8" t="e">
        <f t="shared" si="0"/>
        <v>#DIV/0!</v>
      </c>
      <c r="H22" s="8">
        <f>J22+N22</f>
        <v>0</v>
      </c>
      <c r="I22" s="8" t="e">
        <f t="shared" si="9"/>
        <v>#DIV/0!</v>
      </c>
      <c r="J22" s="8"/>
      <c r="K22" s="8" t="e">
        <f t="shared" si="10"/>
        <v>#DIV/0!</v>
      </c>
      <c r="L22" s="8">
        <f t="shared" si="11"/>
        <v>0</v>
      </c>
      <c r="M22" s="9" t="e">
        <f t="shared" si="12"/>
        <v>#DIV/0!</v>
      </c>
      <c r="N22" s="8"/>
      <c r="O22" s="22"/>
      <c r="P22" s="20"/>
    </row>
    <row r="23" spans="1:16" ht="15" customHeight="1">
      <c r="A23" s="30">
        <v>4</v>
      </c>
      <c r="B23" s="27" t="s">
        <v>32</v>
      </c>
      <c r="C23" s="10" t="s">
        <v>7</v>
      </c>
      <c r="D23" s="2">
        <f>SUM(D24:D27)</f>
        <v>0</v>
      </c>
      <c r="E23" s="2">
        <f>SUM(E24:E27)</f>
        <v>0</v>
      </c>
      <c r="F23" s="2">
        <f>SUM(F24:F27)</f>
        <v>0</v>
      </c>
      <c r="G23" s="2" t="e">
        <f>F23/E23*100</f>
        <v>#DIV/0!</v>
      </c>
      <c r="H23" s="2">
        <f>SUM(H24:H27)</f>
        <v>0</v>
      </c>
      <c r="I23" s="2" t="e">
        <f>H23/D23*100</f>
        <v>#DIV/0!</v>
      </c>
      <c r="J23" s="2">
        <f>H23</f>
        <v>0</v>
      </c>
      <c r="K23" s="2" t="e">
        <f>J23/F23*100</f>
        <v>#DIV/0!</v>
      </c>
      <c r="L23" s="2">
        <f>J23</f>
        <v>0</v>
      </c>
      <c r="M23" s="3" t="e">
        <f>K23</f>
        <v>#DIV/0!</v>
      </c>
      <c r="N23" s="2">
        <f>L23</f>
        <v>0</v>
      </c>
      <c r="O23" s="22"/>
      <c r="P23" s="20"/>
    </row>
    <row r="24" spans="1:16" ht="30">
      <c r="A24" s="31"/>
      <c r="B24" s="28"/>
      <c r="C24" s="11" t="s">
        <v>15</v>
      </c>
      <c r="D24" s="5"/>
      <c r="E24" s="5"/>
      <c r="F24" s="5"/>
      <c r="G24" s="5" t="e">
        <f t="shared" si="0"/>
        <v>#DIV/0!</v>
      </c>
      <c r="H24" s="5">
        <f>J24+N24</f>
        <v>0</v>
      </c>
      <c r="I24" s="5" t="e">
        <f t="shared" ref="I24:I27" si="13">H24/D24*100</f>
        <v>#DIV/0!</v>
      </c>
      <c r="J24" s="5"/>
      <c r="K24" s="5" t="e">
        <f t="shared" ref="K24:K27" si="14">J24/F24*100</f>
        <v>#DIV/0!</v>
      </c>
      <c r="L24" s="5">
        <f t="shared" ref="L24:L27" si="15">J24</f>
        <v>0</v>
      </c>
      <c r="M24" s="6" t="e">
        <f t="shared" ref="M24:M27" si="16">K24</f>
        <v>#DIV/0!</v>
      </c>
      <c r="N24" s="5"/>
      <c r="O24" s="22"/>
      <c r="P24" s="20"/>
    </row>
    <row r="25" spans="1:16" ht="45">
      <c r="A25" s="31"/>
      <c r="B25" s="28"/>
      <c r="C25" s="11" t="s">
        <v>16</v>
      </c>
      <c r="D25" s="5"/>
      <c r="E25" s="5"/>
      <c r="F25" s="5"/>
      <c r="G25" s="5" t="e">
        <f t="shared" si="0"/>
        <v>#DIV/0!</v>
      </c>
      <c r="H25" s="5">
        <f>J25+N25</f>
        <v>0</v>
      </c>
      <c r="I25" s="5" t="e">
        <f t="shared" si="13"/>
        <v>#DIV/0!</v>
      </c>
      <c r="J25" s="5"/>
      <c r="K25" s="5" t="e">
        <f t="shared" si="14"/>
        <v>#DIV/0!</v>
      </c>
      <c r="L25" s="5">
        <f t="shared" si="15"/>
        <v>0</v>
      </c>
      <c r="M25" s="6" t="e">
        <f t="shared" si="16"/>
        <v>#DIV/0!</v>
      </c>
      <c r="N25" s="5"/>
      <c r="O25" s="22"/>
      <c r="P25" s="20"/>
    </row>
    <row r="26" spans="1:16" ht="30">
      <c r="A26" s="31"/>
      <c r="B26" s="28"/>
      <c r="C26" s="11" t="s">
        <v>17</v>
      </c>
      <c r="D26" s="5"/>
      <c r="E26" s="5"/>
      <c r="F26" s="5"/>
      <c r="G26" s="5" t="e">
        <f>F26/E26*100</f>
        <v>#DIV/0!</v>
      </c>
      <c r="H26" s="5">
        <f>J26+N26</f>
        <v>0</v>
      </c>
      <c r="I26" s="5" t="e">
        <f t="shared" si="13"/>
        <v>#DIV/0!</v>
      </c>
      <c r="J26" s="5"/>
      <c r="K26" s="5" t="e">
        <f t="shared" si="14"/>
        <v>#DIV/0!</v>
      </c>
      <c r="L26" s="5">
        <f t="shared" si="15"/>
        <v>0</v>
      </c>
      <c r="M26" s="6" t="e">
        <f t="shared" si="16"/>
        <v>#DIV/0!</v>
      </c>
      <c r="N26" s="5"/>
      <c r="O26" s="22"/>
      <c r="P26" s="20"/>
    </row>
    <row r="27" spans="1:16" ht="45.75" thickBot="1">
      <c r="A27" s="32"/>
      <c r="B27" s="29"/>
      <c r="C27" s="12" t="s">
        <v>18</v>
      </c>
      <c r="D27" s="8"/>
      <c r="E27" s="8"/>
      <c r="F27" s="8"/>
      <c r="G27" s="8" t="e">
        <f t="shared" si="0"/>
        <v>#DIV/0!</v>
      </c>
      <c r="H27" s="8">
        <f>J27+N27</f>
        <v>0</v>
      </c>
      <c r="I27" s="8" t="e">
        <f t="shared" si="13"/>
        <v>#DIV/0!</v>
      </c>
      <c r="J27" s="8"/>
      <c r="K27" s="8" t="e">
        <f t="shared" si="14"/>
        <v>#DIV/0!</v>
      </c>
      <c r="L27" s="8">
        <f t="shared" si="15"/>
        <v>0</v>
      </c>
      <c r="M27" s="9" t="e">
        <f t="shared" si="16"/>
        <v>#DIV/0!</v>
      </c>
      <c r="N27" s="8"/>
      <c r="O27" s="22"/>
      <c r="P27" s="20"/>
    </row>
    <row r="28" spans="1:16" ht="15" customHeight="1">
      <c r="A28" s="30">
        <v>5</v>
      </c>
      <c r="B28" s="27" t="s">
        <v>23</v>
      </c>
      <c r="C28" s="10" t="s">
        <v>7</v>
      </c>
      <c r="D28" s="2">
        <f>SUM(D29:D32)</f>
        <v>114489.60000000001</v>
      </c>
      <c r="E28" s="2">
        <f>SUM(E29:E32)</f>
        <v>21404.44</v>
      </c>
      <c r="F28" s="2">
        <f>SUM(F29:F32)</f>
        <v>21404.44</v>
      </c>
      <c r="G28" s="2">
        <f>F28/E28*100</f>
        <v>100</v>
      </c>
      <c r="H28" s="2">
        <f>SUM(H29:H32)</f>
        <v>21381.99</v>
      </c>
      <c r="I28" s="2">
        <f>H28/D28*100</f>
        <v>18.675923402649673</v>
      </c>
      <c r="J28" s="2">
        <f>H28</f>
        <v>21381.99</v>
      </c>
      <c r="K28" s="2">
        <f>J28/F28*100</f>
        <v>99.895115219085397</v>
      </c>
      <c r="L28" s="2">
        <f>J28</f>
        <v>21381.99</v>
      </c>
      <c r="M28" s="3">
        <f>K28</f>
        <v>99.895115219085397</v>
      </c>
      <c r="N28" s="2">
        <f>L28</f>
        <v>21381.99</v>
      </c>
      <c r="O28" s="22"/>
      <c r="P28" s="20"/>
    </row>
    <row r="29" spans="1:16" ht="33.75" customHeight="1">
      <c r="A29" s="31"/>
      <c r="B29" s="28"/>
      <c r="C29" s="11" t="s">
        <v>15</v>
      </c>
      <c r="D29" s="5"/>
      <c r="E29" s="5"/>
      <c r="F29" s="5"/>
      <c r="G29" s="5" t="e">
        <f t="shared" si="0"/>
        <v>#DIV/0!</v>
      </c>
      <c r="H29" s="5">
        <f>J29+N29</f>
        <v>0</v>
      </c>
      <c r="I29" s="5" t="e">
        <f t="shared" ref="I29:I32" si="17">H29/D29*100</f>
        <v>#DIV/0!</v>
      </c>
      <c r="J29" s="5"/>
      <c r="K29" s="5" t="e">
        <f t="shared" ref="K29:K32" si="18">J29/F29*100</f>
        <v>#DIV/0!</v>
      </c>
      <c r="L29" s="5">
        <f t="shared" ref="L29:L32" si="19">J29</f>
        <v>0</v>
      </c>
      <c r="M29" s="6" t="e">
        <f t="shared" ref="M29:M32" si="20">K29</f>
        <v>#DIV/0!</v>
      </c>
      <c r="N29" s="5"/>
      <c r="O29" s="22"/>
      <c r="P29" s="20"/>
    </row>
    <row r="30" spans="1:16" ht="48" customHeight="1">
      <c r="A30" s="31"/>
      <c r="B30" s="28"/>
      <c r="C30" s="11" t="s">
        <v>16</v>
      </c>
      <c r="D30" s="5"/>
      <c r="E30" s="5"/>
      <c r="F30" s="5"/>
      <c r="G30" s="5" t="e">
        <f t="shared" si="0"/>
        <v>#DIV/0!</v>
      </c>
      <c r="H30" s="5">
        <f>J30+N30</f>
        <v>0</v>
      </c>
      <c r="I30" s="5" t="e">
        <f t="shared" si="17"/>
        <v>#DIV/0!</v>
      </c>
      <c r="J30" s="5"/>
      <c r="K30" s="5" t="e">
        <f t="shared" si="18"/>
        <v>#DIV/0!</v>
      </c>
      <c r="L30" s="5">
        <f t="shared" si="19"/>
        <v>0</v>
      </c>
      <c r="M30" s="6" t="e">
        <f t="shared" si="20"/>
        <v>#DIV/0!</v>
      </c>
      <c r="N30" s="5"/>
      <c r="O30" s="22"/>
      <c r="P30" s="20"/>
    </row>
    <row r="31" spans="1:16" ht="30">
      <c r="A31" s="31"/>
      <c r="B31" s="28"/>
      <c r="C31" s="11" t="s">
        <v>17</v>
      </c>
      <c r="D31" s="5">
        <v>114489.60000000001</v>
      </c>
      <c r="E31" s="5">
        <v>21404.44</v>
      </c>
      <c r="F31" s="5">
        <v>21404.44</v>
      </c>
      <c r="G31" s="5">
        <f>F31/E31*100</f>
        <v>100</v>
      </c>
      <c r="H31" s="5">
        <f>J31+N31</f>
        <v>21381.99</v>
      </c>
      <c r="I31" s="5">
        <f t="shared" si="17"/>
        <v>18.675923402649673</v>
      </c>
      <c r="J31" s="13">
        <v>21381.99</v>
      </c>
      <c r="K31" s="5">
        <f t="shared" si="18"/>
        <v>99.895115219085397</v>
      </c>
      <c r="L31" s="5">
        <f t="shared" si="19"/>
        <v>21381.99</v>
      </c>
      <c r="M31" s="6">
        <f t="shared" si="20"/>
        <v>99.895115219085397</v>
      </c>
      <c r="N31" s="5"/>
      <c r="O31" s="22"/>
      <c r="P31" s="20"/>
    </row>
    <row r="32" spans="1:16" ht="33" customHeight="1" thickBot="1">
      <c r="A32" s="32"/>
      <c r="B32" s="29"/>
      <c r="C32" s="12" t="s">
        <v>20</v>
      </c>
      <c r="D32" s="8"/>
      <c r="E32" s="8"/>
      <c r="F32" s="8"/>
      <c r="G32" s="8" t="e">
        <f t="shared" si="0"/>
        <v>#DIV/0!</v>
      </c>
      <c r="H32" s="8">
        <f>J32+N32</f>
        <v>0</v>
      </c>
      <c r="I32" s="8" t="e">
        <f t="shared" si="17"/>
        <v>#DIV/0!</v>
      </c>
      <c r="J32" s="8"/>
      <c r="K32" s="8" t="e">
        <f t="shared" si="18"/>
        <v>#DIV/0!</v>
      </c>
      <c r="L32" s="8">
        <f t="shared" si="19"/>
        <v>0</v>
      </c>
      <c r="M32" s="9" t="e">
        <f t="shared" si="20"/>
        <v>#DIV/0!</v>
      </c>
      <c r="N32" s="8"/>
      <c r="O32" s="22"/>
      <c r="P32" s="20"/>
    </row>
    <row r="33" spans="1:16" ht="15" customHeight="1">
      <c r="A33" s="30">
        <v>6</v>
      </c>
      <c r="B33" s="27" t="s">
        <v>33</v>
      </c>
      <c r="C33" s="10" t="s">
        <v>7</v>
      </c>
      <c r="D33" s="2">
        <f>SUM(D34:D37)</f>
        <v>0</v>
      </c>
      <c r="E33" s="2">
        <f>SUM(E34:E37)</f>
        <v>0</v>
      </c>
      <c r="F33" s="2">
        <f>SUM(F34:F37)</f>
        <v>0</v>
      </c>
      <c r="G33" s="2" t="e">
        <f>F33/E33*100</f>
        <v>#DIV/0!</v>
      </c>
      <c r="H33" s="2">
        <f>SUM(H34:H37)</f>
        <v>0</v>
      </c>
      <c r="I33" s="2" t="e">
        <f>H33/D33*100</f>
        <v>#DIV/0!</v>
      </c>
      <c r="J33" s="2">
        <f>SUM(J34:J37)</f>
        <v>0</v>
      </c>
      <c r="K33" s="2" t="e">
        <f>J33/F33*100</f>
        <v>#DIV/0!</v>
      </c>
      <c r="L33" s="2">
        <f>J33</f>
        <v>0</v>
      </c>
      <c r="M33" s="3" t="e">
        <f>K33</f>
        <v>#DIV/0!</v>
      </c>
      <c r="N33" s="2">
        <f>SUM(N34:N37)</f>
        <v>0</v>
      </c>
      <c r="O33" s="22"/>
      <c r="P33" s="20"/>
    </row>
    <row r="34" spans="1:16" ht="30">
      <c r="A34" s="31"/>
      <c r="B34" s="28"/>
      <c r="C34" s="11" t="s">
        <v>15</v>
      </c>
      <c r="D34" s="5"/>
      <c r="E34" s="5"/>
      <c r="F34" s="5"/>
      <c r="G34" s="5" t="e">
        <f t="shared" si="0"/>
        <v>#DIV/0!</v>
      </c>
      <c r="H34" s="5">
        <f>J34+N34</f>
        <v>0</v>
      </c>
      <c r="I34" s="5" t="e">
        <f t="shared" ref="I34:I37" si="21">H34/D34*100</f>
        <v>#DIV/0!</v>
      </c>
      <c r="J34" s="5"/>
      <c r="K34" s="5" t="e">
        <f t="shared" ref="K34:K37" si="22">J34/F34*100</f>
        <v>#DIV/0!</v>
      </c>
      <c r="L34" s="5">
        <f t="shared" ref="L34:L37" si="23">J34</f>
        <v>0</v>
      </c>
      <c r="M34" s="6" t="e">
        <f t="shared" ref="M34:M37" si="24">K34</f>
        <v>#DIV/0!</v>
      </c>
      <c r="N34" s="5"/>
      <c r="O34" s="22"/>
      <c r="P34" s="20"/>
    </row>
    <row r="35" spans="1:16" ht="45">
      <c r="A35" s="31"/>
      <c r="B35" s="28"/>
      <c r="C35" s="11" t="s">
        <v>16</v>
      </c>
      <c r="D35" s="5"/>
      <c r="E35" s="5"/>
      <c r="F35" s="5"/>
      <c r="G35" s="5" t="e">
        <f t="shared" si="0"/>
        <v>#DIV/0!</v>
      </c>
      <c r="H35" s="5">
        <f>J35+N35</f>
        <v>0</v>
      </c>
      <c r="I35" s="5" t="e">
        <f t="shared" si="21"/>
        <v>#DIV/0!</v>
      </c>
      <c r="J35" s="5"/>
      <c r="K35" s="5" t="e">
        <f t="shared" si="22"/>
        <v>#DIV/0!</v>
      </c>
      <c r="L35" s="5">
        <f t="shared" si="23"/>
        <v>0</v>
      </c>
      <c r="M35" s="6" t="e">
        <f t="shared" si="24"/>
        <v>#DIV/0!</v>
      </c>
      <c r="N35" s="5"/>
      <c r="O35" s="22"/>
      <c r="P35" s="20"/>
    </row>
    <row r="36" spans="1:16" ht="30">
      <c r="A36" s="31"/>
      <c r="B36" s="28"/>
      <c r="C36" s="11" t="s">
        <v>17</v>
      </c>
      <c r="D36" s="5">
        <v>0</v>
      </c>
      <c r="E36" s="5"/>
      <c r="F36" s="5"/>
      <c r="G36" s="5" t="e">
        <f>F36/E36*100</f>
        <v>#DIV/0!</v>
      </c>
      <c r="H36" s="5">
        <f>J36+N36</f>
        <v>0</v>
      </c>
      <c r="I36" s="5" t="e">
        <f t="shared" si="21"/>
        <v>#DIV/0!</v>
      </c>
      <c r="J36" s="5"/>
      <c r="K36" s="5" t="e">
        <f t="shared" si="22"/>
        <v>#DIV/0!</v>
      </c>
      <c r="L36" s="5">
        <f t="shared" si="23"/>
        <v>0</v>
      </c>
      <c r="M36" s="6" t="e">
        <f t="shared" si="24"/>
        <v>#DIV/0!</v>
      </c>
      <c r="N36" s="5"/>
      <c r="O36" s="22"/>
      <c r="P36" s="20"/>
    </row>
    <row r="37" spans="1:16" ht="30.75" customHeight="1" thickBot="1">
      <c r="A37" s="32"/>
      <c r="B37" s="29"/>
      <c r="C37" s="12" t="s">
        <v>20</v>
      </c>
      <c r="D37" s="8"/>
      <c r="E37" s="8"/>
      <c r="F37" s="8"/>
      <c r="G37" s="8" t="e">
        <f t="shared" si="0"/>
        <v>#DIV/0!</v>
      </c>
      <c r="H37" s="8">
        <f>J37+N37</f>
        <v>0</v>
      </c>
      <c r="I37" s="8" t="e">
        <f t="shared" si="21"/>
        <v>#DIV/0!</v>
      </c>
      <c r="J37" s="8"/>
      <c r="K37" s="8" t="e">
        <f t="shared" si="22"/>
        <v>#DIV/0!</v>
      </c>
      <c r="L37" s="8">
        <f t="shared" si="23"/>
        <v>0</v>
      </c>
      <c r="M37" s="9" t="e">
        <f t="shared" si="24"/>
        <v>#DIV/0!</v>
      </c>
      <c r="N37" s="8"/>
      <c r="O37" s="22"/>
      <c r="P37" s="20"/>
    </row>
    <row r="38" spans="1:16" ht="15" customHeight="1">
      <c r="A38" s="33">
        <v>7</v>
      </c>
      <c r="B38" s="27" t="s">
        <v>24</v>
      </c>
      <c r="C38" s="10" t="s">
        <v>7</v>
      </c>
      <c r="D38" s="2">
        <f>SUM(D39:D42)</f>
        <v>0</v>
      </c>
      <c r="E38" s="2">
        <f>SUM(E39:E42)</f>
        <v>0</v>
      </c>
      <c r="F38" s="2">
        <f>SUM(F39:F42)</f>
        <v>0</v>
      </c>
      <c r="G38" s="2" t="e">
        <f>F38/E38*100</f>
        <v>#DIV/0!</v>
      </c>
      <c r="H38" s="2">
        <f>SUM(H39:H42)</f>
        <v>0</v>
      </c>
      <c r="I38" s="2" t="e">
        <f>H38/D38*100</f>
        <v>#DIV/0!</v>
      </c>
      <c r="J38" s="2">
        <f>H38</f>
        <v>0</v>
      </c>
      <c r="K38" s="2" t="e">
        <f>J38/F38*100</f>
        <v>#DIV/0!</v>
      </c>
      <c r="L38" s="2">
        <f>J38</f>
        <v>0</v>
      </c>
      <c r="M38" s="3" t="e">
        <f>K38</f>
        <v>#DIV/0!</v>
      </c>
      <c r="N38" s="2">
        <f>L38</f>
        <v>0</v>
      </c>
      <c r="O38" s="22"/>
      <c r="P38" s="20"/>
    </row>
    <row r="39" spans="1:16" ht="30">
      <c r="A39" s="34"/>
      <c r="B39" s="28"/>
      <c r="C39" s="11" t="s">
        <v>15</v>
      </c>
      <c r="D39" s="5"/>
      <c r="E39" s="5"/>
      <c r="F39" s="5"/>
      <c r="G39" s="5" t="e">
        <f t="shared" si="0"/>
        <v>#DIV/0!</v>
      </c>
      <c r="H39" s="5">
        <f>J39+N39</f>
        <v>0</v>
      </c>
      <c r="I39" s="5" t="e">
        <f t="shared" ref="I39:I42" si="25">H39/D39*100</f>
        <v>#DIV/0!</v>
      </c>
      <c r="J39" s="5"/>
      <c r="K39" s="5" t="e">
        <f t="shared" ref="K39:K42" si="26">J39/F39*100</f>
        <v>#DIV/0!</v>
      </c>
      <c r="L39" s="5">
        <f>J39</f>
        <v>0</v>
      </c>
      <c r="M39" s="6" t="e">
        <f t="shared" ref="M39:M42" si="27">K39</f>
        <v>#DIV/0!</v>
      </c>
      <c r="N39" s="5"/>
      <c r="O39" s="22"/>
      <c r="P39" s="20"/>
    </row>
    <row r="40" spans="1:16" ht="45">
      <c r="A40" s="34"/>
      <c r="B40" s="28"/>
      <c r="C40" s="11" t="s">
        <v>16</v>
      </c>
      <c r="D40" s="5"/>
      <c r="E40" s="5"/>
      <c r="F40" s="5"/>
      <c r="G40" s="5" t="e">
        <f t="shared" si="0"/>
        <v>#DIV/0!</v>
      </c>
      <c r="H40" s="5">
        <f>J40+N40</f>
        <v>0</v>
      </c>
      <c r="I40" s="5" t="e">
        <f t="shared" si="25"/>
        <v>#DIV/0!</v>
      </c>
      <c r="J40" s="5"/>
      <c r="K40" s="5" t="e">
        <f t="shared" si="26"/>
        <v>#DIV/0!</v>
      </c>
      <c r="L40" s="5">
        <f t="shared" ref="L40:L42" si="28">J40</f>
        <v>0</v>
      </c>
      <c r="M40" s="6" t="e">
        <f t="shared" si="27"/>
        <v>#DIV/0!</v>
      </c>
      <c r="N40" s="5"/>
      <c r="O40" s="22"/>
      <c r="P40" s="20"/>
    </row>
    <row r="41" spans="1:16" ht="30">
      <c r="A41" s="34"/>
      <c r="B41" s="28"/>
      <c r="C41" s="11" t="s">
        <v>17</v>
      </c>
      <c r="D41" s="5"/>
      <c r="E41" s="5"/>
      <c r="F41" s="5"/>
      <c r="G41" s="5" t="e">
        <f>F41/E41*100</f>
        <v>#DIV/0!</v>
      </c>
      <c r="H41" s="5">
        <f>J41+N41</f>
        <v>0</v>
      </c>
      <c r="I41" s="5" t="e">
        <f t="shared" si="25"/>
        <v>#DIV/0!</v>
      </c>
      <c r="J41" s="5"/>
      <c r="K41" s="5" t="e">
        <f t="shared" si="26"/>
        <v>#DIV/0!</v>
      </c>
      <c r="L41" s="5">
        <f t="shared" si="28"/>
        <v>0</v>
      </c>
      <c r="M41" s="6" t="e">
        <f t="shared" si="27"/>
        <v>#DIV/0!</v>
      </c>
      <c r="N41" s="5"/>
      <c r="O41" s="22"/>
      <c r="P41" s="20"/>
    </row>
    <row r="42" spans="1:16" ht="61.5" customHeight="1" thickBot="1">
      <c r="A42" s="35"/>
      <c r="B42" s="29"/>
      <c r="C42" s="12" t="s">
        <v>20</v>
      </c>
      <c r="D42" s="8"/>
      <c r="E42" s="8"/>
      <c r="F42" s="8"/>
      <c r="G42" s="8" t="e">
        <f t="shared" si="0"/>
        <v>#DIV/0!</v>
      </c>
      <c r="H42" s="8">
        <f>J42+N42</f>
        <v>0</v>
      </c>
      <c r="I42" s="8" t="e">
        <f t="shared" si="25"/>
        <v>#DIV/0!</v>
      </c>
      <c r="J42" s="8"/>
      <c r="K42" s="8" t="e">
        <f t="shared" si="26"/>
        <v>#DIV/0!</v>
      </c>
      <c r="L42" s="8">
        <f t="shared" si="28"/>
        <v>0</v>
      </c>
      <c r="M42" s="9" t="e">
        <f t="shared" si="27"/>
        <v>#DIV/0!</v>
      </c>
      <c r="N42" s="8"/>
      <c r="O42" s="22"/>
      <c r="P42" s="20"/>
    </row>
    <row r="43" spans="1:16" ht="15" customHeight="1">
      <c r="A43" s="33">
        <v>9</v>
      </c>
      <c r="B43" s="27" t="s">
        <v>25</v>
      </c>
      <c r="C43" s="10" t="s">
        <v>7</v>
      </c>
      <c r="D43" s="2">
        <f>SUM(D44:D47)</f>
        <v>66596.400000000009</v>
      </c>
      <c r="E43" s="2">
        <f>SUM(E44:E47)</f>
        <v>11748.53</v>
      </c>
      <c r="F43" s="2">
        <f>SUM(F44:F47)</f>
        <v>11748.53</v>
      </c>
      <c r="G43" s="2">
        <f>F43/E43*100</f>
        <v>100</v>
      </c>
      <c r="H43" s="2">
        <f>SUM(H44:H47)</f>
        <v>11728.82</v>
      </c>
      <c r="I43" s="2">
        <f>H43/D43*100</f>
        <v>17.61179282964244</v>
      </c>
      <c r="J43" s="2">
        <f>SUM(J44:J47)</f>
        <v>11728.82</v>
      </c>
      <c r="K43" s="2">
        <f>J43/F43*100</f>
        <v>99.83223433059284</v>
      </c>
      <c r="L43" s="2">
        <f>J43</f>
        <v>11728.82</v>
      </c>
      <c r="M43" s="3">
        <f>K43</f>
        <v>99.83223433059284</v>
      </c>
      <c r="N43" s="2">
        <f>SUM(N44:N47)</f>
        <v>0</v>
      </c>
      <c r="O43" s="23"/>
      <c r="P43" s="20"/>
    </row>
    <row r="44" spans="1:16" ht="30">
      <c r="A44" s="34"/>
      <c r="B44" s="28"/>
      <c r="C44" s="11" t="s">
        <v>15</v>
      </c>
      <c r="D44" s="5"/>
      <c r="E44" s="5"/>
      <c r="F44" s="5"/>
      <c r="G44" s="5" t="e">
        <f t="shared" si="0"/>
        <v>#DIV/0!</v>
      </c>
      <c r="H44" s="5">
        <f>J44+N44</f>
        <v>0</v>
      </c>
      <c r="I44" s="5" t="e">
        <f t="shared" ref="I44:I47" si="29">H44/D44*100</f>
        <v>#DIV/0!</v>
      </c>
      <c r="J44" s="5"/>
      <c r="K44" s="5" t="e">
        <f t="shared" ref="K44:K47" si="30">J44/F44*100</f>
        <v>#DIV/0!</v>
      </c>
      <c r="L44" s="5">
        <f t="shared" ref="L44:L47" si="31">J44</f>
        <v>0</v>
      </c>
      <c r="M44" s="6" t="e">
        <f t="shared" ref="M44:M47" si="32">K44</f>
        <v>#DIV/0!</v>
      </c>
      <c r="N44" s="5"/>
      <c r="O44" s="22"/>
      <c r="P44" s="20"/>
    </row>
    <row r="45" spans="1:16" ht="45">
      <c r="A45" s="34"/>
      <c r="B45" s="28"/>
      <c r="C45" s="11" t="s">
        <v>16</v>
      </c>
      <c r="D45" s="5">
        <v>114.44</v>
      </c>
      <c r="E45" s="5">
        <v>114.44</v>
      </c>
      <c r="F45" s="5">
        <v>114.44</v>
      </c>
      <c r="G45" s="5">
        <f t="shared" si="0"/>
        <v>100</v>
      </c>
      <c r="H45" s="5">
        <f>J45+N45</f>
        <v>114.44</v>
      </c>
      <c r="I45" s="5">
        <f t="shared" si="29"/>
        <v>100</v>
      </c>
      <c r="J45" s="5">
        <v>114.44</v>
      </c>
      <c r="K45" s="5">
        <f t="shared" si="30"/>
        <v>100</v>
      </c>
      <c r="L45" s="5">
        <f t="shared" si="31"/>
        <v>114.44</v>
      </c>
      <c r="M45" s="6">
        <f t="shared" si="32"/>
        <v>100</v>
      </c>
      <c r="N45" s="5"/>
      <c r="O45" s="22"/>
      <c r="P45" s="20"/>
    </row>
    <row r="46" spans="1:16" ht="30">
      <c r="A46" s="34"/>
      <c r="B46" s="28"/>
      <c r="C46" s="11" t="s">
        <v>17</v>
      </c>
      <c r="D46" s="5">
        <v>66481.960000000006</v>
      </c>
      <c r="E46" s="5">
        <v>11634.09</v>
      </c>
      <c r="F46" s="5">
        <v>11634.09</v>
      </c>
      <c r="G46" s="5">
        <f>F46/E46*100</f>
        <v>100</v>
      </c>
      <c r="H46" s="5">
        <f>J46+N46+O46</f>
        <v>11614.38</v>
      </c>
      <c r="I46" s="5">
        <f>H46/D46*100</f>
        <v>17.469972305268975</v>
      </c>
      <c r="J46" s="13">
        <v>11614.38</v>
      </c>
      <c r="K46" s="5">
        <f t="shared" si="30"/>
        <v>99.830584085218518</v>
      </c>
      <c r="L46" s="5">
        <f>J46</f>
        <v>11614.38</v>
      </c>
      <c r="M46" s="6">
        <f t="shared" si="32"/>
        <v>99.830584085218518</v>
      </c>
      <c r="N46" s="13"/>
      <c r="O46" s="22"/>
      <c r="P46" s="20"/>
    </row>
    <row r="47" spans="1:16" ht="30.75" thickBot="1">
      <c r="A47" s="35"/>
      <c r="B47" s="29"/>
      <c r="C47" s="12" t="s">
        <v>20</v>
      </c>
      <c r="D47" s="8"/>
      <c r="E47" s="8"/>
      <c r="F47" s="8"/>
      <c r="G47" s="8" t="e">
        <f t="shared" si="0"/>
        <v>#DIV/0!</v>
      </c>
      <c r="H47" s="8">
        <f>J47+N47</f>
        <v>0</v>
      </c>
      <c r="I47" s="8" t="e">
        <f t="shared" si="29"/>
        <v>#DIV/0!</v>
      </c>
      <c r="J47" s="8"/>
      <c r="K47" s="8" t="e">
        <f t="shared" si="30"/>
        <v>#DIV/0!</v>
      </c>
      <c r="L47" s="8">
        <f t="shared" si="31"/>
        <v>0</v>
      </c>
      <c r="M47" s="9" t="e">
        <f t="shared" si="32"/>
        <v>#DIV/0!</v>
      </c>
      <c r="N47" s="8"/>
      <c r="O47" s="22"/>
      <c r="P47" s="20"/>
    </row>
    <row r="48" spans="1:16">
      <c r="A48" s="17"/>
      <c r="B48" s="36" t="s">
        <v>26</v>
      </c>
      <c r="C48" s="10" t="s">
        <v>7</v>
      </c>
      <c r="D48" s="2">
        <f>SUM(D49:D52)</f>
        <v>181086</v>
      </c>
      <c r="E48" s="2">
        <f>SUM(E49:E52)</f>
        <v>33152.97</v>
      </c>
      <c r="F48" s="2">
        <f>SUM(F49:F52)</f>
        <v>33152.97</v>
      </c>
      <c r="G48" s="2">
        <f>F48/E48*100</f>
        <v>100</v>
      </c>
      <c r="H48" s="2">
        <f>SUM(H49:H52)</f>
        <v>33110.810000000005</v>
      </c>
      <c r="I48" s="2">
        <f>H48/D48*100</f>
        <v>18.284577493566594</v>
      </c>
      <c r="J48" s="2">
        <f>SUM(J49:J52)</f>
        <v>33110.810000000005</v>
      </c>
      <c r="K48" s="2">
        <f>J48/F48*100</f>
        <v>99.872831906161068</v>
      </c>
      <c r="L48" s="2">
        <f>J48</f>
        <v>33110.810000000005</v>
      </c>
      <c r="M48" s="3">
        <f>K48</f>
        <v>99.872831906161068</v>
      </c>
      <c r="N48" s="3">
        <f>SUM(N49:N52)</f>
        <v>0</v>
      </c>
      <c r="O48" s="23"/>
      <c r="P48" s="20"/>
    </row>
    <row r="49" spans="1:16" ht="30">
      <c r="A49" s="17"/>
      <c r="B49" s="37"/>
      <c r="C49" s="11" t="s">
        <v>15</v>
      </c>
      <c r="D49" s="5">
        <f>D9+D14+D19+D24+D29+D34+D39+D44</f>
        <v>0</v>
      </c>
      <c r="E49" s="5">
        <f>E9+E14+E19+E24+E29+E34+E39+E44</f>
        <v>0</v>
      </c>
      <c r="F49" s="5">
        <f>F9+F14+F19+F24+F29+F34+F39+F44</f>
        <v>0</v>
      </c>
      <c r="G49" s="5" t="e">
        <f t="shared" si="0"/>
        <v>#DIV/0!</v>
      </c>
      <c r="H49" s="5">
        <f>H9+H14+H19+H24+H29+H34+H39+H44</f>
        <v>0</v>
      </c>
      <c r="I49" s="5" t="e">
        <f t="shared" ref="I49:I52" si="33">H49/D49*100</f>
        <v>#DIV/0!</v>
      </c>
      <c r="J49" s="5">
        <f>J9+J14+J19+J24+J29+J34+J39+J44</f>
        <v>0</v>
      </c>
      <c r="K49" s="5" t="e">
        <f>K9+K14+K19+K24+K29+K34+K39+#REF!+K44</f>
        <v>#DIV/0!</v>
      </c>
      <c r="L49" s="5">
        <f t="shared" ref="L49:L52" si="34">J49</f>
        <v>0</v>
      </c>
      <c r="M49" s="6" t="e">
        <f t="shared" ref="M49:M52" si="35">K49</f>
        <v>#DIV/0!</v>
      </c>
      <c r="N49" s="6">
        <f>N9+N14+N19+N24+N29+N34+N39+N44</f>
        <v>0</v>
      </c>
      <c r="O49" s="22"/>
      <c r="P49" s="20"/>
    </row>
    <row r="50" spans="1:16" ht="45">
      <c r="A50" s="17"/>
      <c r="B50" s="37"/>
      <c r="C50" s="11" t="s">
        <v>16</v>
      </c>
      <c r="D50" s="5">
        <f t="shared" ref="D50:E52" si="36">D10+D15+D20+D25+D30+D35+D40+D45</f>
        <v>114.44</v>
      </c>
      <c r="E50" s="5">
        <f t="shared" si="36"/>
        <v>114.44</v>
      </c>
      <c r="F50" s="5">
        <f t="shared" ref="F50" si="37">F10+F15+F20+F25+F30+F35+F40+F45</f>
        <v>114.44</v>
      </c>
      <c r="G50" s="5">
        <f t="shared" si="0"/>
        <v>100</v>
      </c>
      <c r="H50" s="5">
        <f t="shared" ref="H50" si="38">H10+H15+H20+H25+H30+H35+H40+H45</f>
        <v>114.44</v>
      </c>
      <c r="I50" s="5">
        <f t="shared" si="33"/>
        <v>100</v>
      </c>
      <c r="J50" s="5">
        <f t="shared" ref="J50" si="39">J10+J15+J20+J25+J30+J35+J40+J45</f>
        <v>114.44</v>
      </c>
      <c r="K50" s="5">
        <f t="shared" ref="K50:K52" si="40">J50/F50*100</f>
        <v>100</v>
      </c>
      <c r="L50" s="5">
        <f t="shared" si="34"/>
        <v>114.44</v>
      </c>
      <c r="M50" s="6">
        <f t="shared" si="35"/>
        <v>100</v>
      </c>
      <c r="N50" s="6">
        <f t="shared" ref="N50" si="41">N10+N15+N20+N25+N30+N35+N40+N45</f>
        <v>0</v>
      </c>
      <c r="O50" s="23"/>
      <c r="P50" s="20"/>
    </row>
    <row r="51" spans="1:16" ht="30">
      <c r="A51" s="17"/>
      <c r="B51" s="37"/>
      <c r="C51" s="11" t="s">
        <v>17</v>
      </c>
      <c r="D51" s="5">
        <f t="shared" si="36"/>
        <v>180971.56</v>
      </c>
      <c r="E51" s="5">
        <f t="shared" si="36"/>
        <v>33038.53</v>
      </c>
      <c r="F51" s="5">
        <f t="shared" ref="F51" si="42">F11+F16+F21+F26+F31+F36+F41+F46</f>
        <v>33038.53</v>
      </c>
      <c r="G51" s="5">
        <f>F51/E51*100</f>
        <v>100</v>
      </c>
      <c r="H51" s="5">
        <f t="shared" ref="H51" si="43">H11+H16+H21+H26+H31+H36+H41+H46</f>
        <v>32996.370000000003</v>
      </c>
      <c r="I51" s="5">
        <f t="shared" si="33"/>
        <v>18.23290355677986</v>
      </c>
      <c r="J51" s="5">
        <f t="shared" ref="J51" si="44">J11+J16+J21+J26+J31+J36+J41+J46</f>
        <v>32996.370000000003</v>
      </c>
      <c r="K51" s="5">
        <f t="shared" si="40"/>
        <v>99.872391416930483</v>
      </c>
      <c r="L51" s="5">
        <f t="shared" si="34"/>
        <v>32996.370000000003</v>
      </c>
      <c r="M51" s="6">
        <f t="shared" si="35"/>
        <v>99.872391416930483</v>
      </c>
      <c r="N51" s="6">
        <f t="shared" ref="N51" si="45">N11+N16+N21+N26+N31+N36+N41+N46</f>
        <v>0</v>
      </c>
      <c r="O51" s="23"/>
      <c r="P51" s="20"/>
    </row>
    <row r="52" spans="1:16" ht="30.75" thickBot="1">
      <c r="A52" s="18"/>
      <c r="B52" s="38"/>
      <c r="C52" s="12" t="s">
        <v>20</v>
      </c>
      <c r="D52" s="8">
        <f t="shared" si="36"/>
        <v>0</v>
      </c>
      <c r="E52" s="8">
        <f t="shared" si="36"/>
        <v>0</v>
      </c>
      <c r="F52" s="8">
        <f t="shared" ref="F52" si="46">F12+F17+F22+F27+F32+F37+F42+F47</f>
        <v>0</v>
      </c>
      <c r="G52" s="8" t="e">
        <f t="shared" si="0"/>
        <v>#DIV/0!</v>
      </c>
      <c r="H52" s="8">
        <f t="shared" ref="H52" si="47">H12+H17+H22+H27+H32+H37+H42+H47</f>
        <v>0</v>
      </c>
      <c r="I52" s="8" t="e">
        <f t="shared" si="33"/>
        <v>#DIV/0!</v>
      </c>
      <c r="J52" s="8">
        <f t="shared" ref="J52" si="48">J12+J17+J22+J27+J32+J37+J42+J47</f>
        <v>0</v>
      </c>
      <c r="K52" s="8" t="e">
        <f t="shared" si="40"/>
        <v>#DIV/0!</v>
      </c>
      <c r="L52" s="8">
        <f t="shared" si="34"/>
        <v>0</v>
      </c>
      <c r="M52" s="9" t="e">
        <f t="shared" si="35"/>
        <v>#DIV/0!</v>
      </c>
      <c r="N52" s="9">
        <f t="shared" ref="N52" si="49">N12+N17+N22+N27+N32+N37+N42+N47</f>
        <v>0</v>
      </c>
      <c r="O52" s="22"/>
      <c r="P52" s="20"/>
    </row>
    <row r="54" spans="1:16">
      <c r="B54" t="s">
        <v>34</v>
      </c>
      <c r="G54" t="s">
        <v>27</v>
      </c>
    </row>
  </sheetData>
  <mergeCells count="26">
    <mergeCell ref="B48:B52"/>
    <mergeCell ref="A2:M2"/>
    <mergeCell ref="A5:A6"/>
    <mergeCell ref="B5:B6"/>
    <mergeCell ref="C5:C6"/>
    <mergeCell ref="D5:E5"/>
    <mergeCell ref="F5:G5"/>
    <mergeCell ref="H5:I5"/>
    <mergeCell ref="J5:K5"/>
    <mergeCell ref="L5:M5"/>
    <mergeCell ref="A8:A12"/>
    <mergeCell ref="A13:A17"/>
    <mergeCell ref="A18:A22"/>
    <mergeCell ref="A23:A27"/>
    <mergeCell ref="A28:A32"/>
    <mergeCell ref="A43:A47"/>
    <mergeCell ref="B38:B42"/>
    <mergeCell ref="B43:B47"/>
    <mergeCell ref="A33:A37"/>
    <mergeCell ref="B33:B37"/>
    <mergeCell ref="A38:A42"/>
    <mergeCell ref="B28:B32"/>
    <mergeCell ref="B23:B27"/>
    <mergeCell ref="B18:B22"/>
    <mergeCell ref="B13:B17"/>
    <mergeCell ref="B8:B12"/>
  </mergeCells>
  <pageMargins left="0.39370078740157483" right="0.39370078740157483" top="0.74803149606299213" bottom="0.74803149606299213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 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2022-02-08T04:20:58Z</dcterms:modified>
</cp:coreProperties>
</file>