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2"/>
  </bookViews>
  <sheets>
    <sheet name="прил 1 базовый)" sheetId="4" r:id="rId1"/>
    <sheet name="прил 1консерв" sheetId="1" r:id="rId2"/>
    <sheet name="прил 2" sheetId="2" r:id="rId3"/>
  </sheets>
  <calcPr calcId="125725"/>
</workbook>
</file>

<file path=xl/calcChain.xml><?xml version="1.0" encoding="utf-8"?>
<calcChain xmlns="http://schemas.openxmlformats.org/spreadsheetml/2006/main">
  <c r="C23" i="4"/>
  <c r="C20" i="1" s="1"/>
  <c r="D23" i="4"/>
  <c r="B11"/>
  <c r="B23"/>
  <c r="B20" i="1" s="1"/>
  <c r="C13" i="4"/>
  <c r="C10" i="1" s="1"/>
  <c r="B13" i="4"/>
  <c r="D13"/>
  <c r="I7" i="2"/>
  <c r="H7"/>
  <c r="G7"/>
  <c r="F7"/>
  <c r="E7"/>
  <c r="D7"/>
  <c r="C7"/>
  <c r="B7"/>
  <c r="I19" i="1"/>
  <c r="H19"/>
  <c r="G19"/>
  <c r="F19"/>
  <c r="E19"/>
  <c r="D19"/>
  <c r="C19"/>
  <c r="B19"/>
  <c r="I18"/>
  <c r="H18"/>
  <c r="G18"/>
  <c r="F18"/>
  <c r="E18"/>
  <c r="D18"/>
  <c r="C18"/>
  <c r="B18"/>
  <c r="I17"/>
  <c r="H17"/>
  <c r="G17"/>
  <c r="F17"/>
  <c r="E17"/>
  <c r="D17"/>
  <c r="C17"/>
  <c r="B17"/>
  <c r="I16"/>
  <c r="H16"/>
  <c r="G16"/>
  <c r="F16"/>
  <c r="E16"/>
  <c r="D16"/>
  <c r="C16"/>
  <c r="B16"/>
  <c r="I15"/>
  <c r="H15"/>
  <c r="G15"/>
  <c r="F15"/>
  <c r="E15"/>
  <c r="D15"/>
  <c r="C15"/>
  <c r="B15"/>
  <c r="I14"/>
  <c r="H14"/>
  <c r="G14"/>
  <c r="F14"/>
  <c r="E14"/>
  <c r="D14"/>
  <c r="C14"/>
  <c r="B14"/>
  <c r="I13"/>
  <c r="H13"/>
  <c r="G13"/>
  <c r="F13"/>
  <c r="E13"/>
  <c r="D13"/>
  <c r="C13"/>
  <c r="B13"/>
  <c r="I12"/>
  <c r="H12"/>
  <c r="G12"/>
  <c r="F12"/>
  <c r="E12"/>
  <c r="D12"/>
  <c r="C12"/>
  <c r="B12"/>
  <c r="I11"/>
  <c r="H11"/>
  <c r="G11"/>
  <c r="F11"/>
  <c r="E11"/>
  <c r="D11"/>
  <c r="C11"/>
  <c r="B11"/>
  <c r="B10"/>
  <c r="I7"/>
  <c r="H7"/>
  <c r="G7"/>
  <c r="F7"/>
  <c r="E7"/>
  <c r="D7"/>
  <c r="C7"/>
  <c r="B7"/>
  <c r="I6"/>
  <c r="H6"/>
  <c r="G6"/>
  <c r="F6"/>
  <c r="E6"/>
  <c r="D6"/>
  <c r="C6"/>
  <c r="B6"/>
  <c r="I13" i="4"/>
  <c r="I10" i="1" s="1"/>
  <c r="H13" i="4"/>
  <c r="H10" i="1" s="1"/>
  <c r="G13" i="4"/>
  <c r="G10" i="1" s="1"/>
  <c r="F13" i="4"/>
  <c r="F10" i="1" s="1"/>
  <c r="E13" i="4"/>
  <c r="E10" i="1" s="1"/>
  <c r="D10"/>
  <c r="I23" i="4"/>
  <c r="I20" i="1" s="1"/>
  <c r="H23" i="4"/>
  <c r="H20" i="1" s="1"/>
  <c r="G23" i="4"/>
  <c r="G20" i="1" s="1"/>
  <c r="F23" i="4"/>
  <c r="F20" i="1" s="1"/>
  <c r="E23" i="4"/>
  <c r="E20" i="1" s="1"/>
  <c r="D20"/>
  <c r="B27" i="4"/>
  <c r="B8" i="1" l="1"/>
  <c r="I24"/>
  <c r="H24"/>
  <c r="G24"/>
  <c r="F24"/>
  <c r="E24"/>
  <c r="D24"/>
  <c r="C24"/>
  <c r="B24"/>
  <c r="I27" i="4"/>
  <c r="H27"/>
  <c r="G27"/>
  <c r="F27"/>
  <c r="E27"/>
  <c r="D27"/>
  <c r="C27"/>
  <c r="I11"/>
  <c r="I8" i="1" s="1"/>
  <c r="H11" i="4"/>
  <c r="H8" i="1" s="1"/>
  <c r="G11" i="4"/>
  <c r="G8" i="1" s="1"/>
  <c r="F11" i="4"/>
  <c r="F8" i="1" s="1"/>
  <c r="E11" i="4"/>
  <c r="E8" i="1" s="1"/>
  <c r="D11" i="4"/>
  <c r="D8" i="1" s="1"/>
  <c r="C11" i="4"/>
  <c r="C8" i="1" s="1"/>
  <c r="C9" i="2"/>
  <c r="B9"/>
  <c r="I9"/>
  <c r="H9"/>
  <c r="G9"/>
  <c r="F9"/>
  <c r="E9"/>
  <c r="D9"/>
</calcChain>
</file>

<file path=xl/sharedStrings.xml><?xml version="1.0" encoding="utf-8"?>
<sst xmlns="http://schemas.openxmlformats.org/spreadsheetml/2006/main" count="66" uniqueCount="40">
  <si>
    <t>Показатель</t>
  </si>
  <si>
    <t>Доходы</t>
  </si>
  <si>
    <t>Расходы</t>
  </si>
  <si>
    <t>Дефицит/профицит</t>
  </si>
  <si>
    <t xml:space="preserve">Доходы, всего     </t>
  </si>
  <si>
    <t>Налоговые и неналоговые доходы, всего</t>
  </si>
  <si>
    <t>из них:</t>
  </si>
  <si>
    <t>Единый сельскохозяйственный налог</t>
  </si>
  <si>
    <t>Безвозмездные поступления, всего</t>
  </si>
  <si>
    <t>дотация на выравнивание бюджетной обеспеченности</t>
  </si>
  <si>
    <t>Расходы, всего</t>
  </si>
  <si>
    <t>обслуживание муниципального долга Арзгирского муниципального района</t>
  </si>
  <si>
    <t>Муниципальный долг</t>
  </si>
  <si>
    <t>в том числе:</t>
  </si>
  <si>
    <t>Налог на доходы физических лиц</t>
  </si>
  <si>
    <t>Предельные объемы расходов по годам  (млн. рублей)</t>
  </si>
  <si>
    <t>Прогноз основных характеристик по годам (млн. рублей)</t>
  </si>
  <si>
    <t>Муниципальная программа Арзгирского муниципального района Ставропольского края"Развитие культуры в Арзгирском муниципальном районе"</t>
  </si>
  <si>
    <r>
      <t>Муниципальная программа Арзгирского муниципального района Ставропольского края</t>
    </r>
    <r>
      <rPr>
        <b/>
        <sz val="14"/>
        <rFont val="Times New Roman"/>
        <family val="1"/>
        <charset val="204"/>
      </rPr>
      <t xml:space="preserve"> «</t>
    </r>
    <r>
      <rPr>
        <sz val="14"/>
        <rFont val="Times New Roman"/>
        <family val="1"/>
        <charset val="204"/>
      </rPr>
      <t>Развитие образования в Арзгирском муниципальном  районе»</t>
    </r>
  </si>
  <si>
    <t xml:space="preserve">дотация на выравнивание бюджетной обеспеченности поселений из бюджета муниципального района </t>
  </si>
  <si>
    <t>1. Базовый вариант</t>
  </si>
  <si>
    <t>2. Консервативный вариант</t>
  </si>
  <si>
    <t>Приложение 1 
к проекту бюджетнго прогноза Арзгирского муниципального округа на долгосрочный период</t>
  </si>
  <si>
    <t>в том числе</t>
  </si>
  <si>
    <t>обслуживание муниципального долга Арзгирского муниципального округа</t>
  </si>
  <si>
    <t>Налоги на имущество</t>
  </si>
  <si>
    <t>Доходы, от использования имущества, находящегося в муниципальной собственности</t>
  </si>
  <si>
    <t>Предельные объемы расходов бюджета Арзгирского муниципального округа на реализацию  муниципальных программ Арзгирского муниципального округа на период их действия</t>
  </si>
  <si>
    <t>Приложение 2
к проекту бюджетного прогноза Арзгирского муниципального округа на долгосрочный период</t>
  </si>
  <si>
    <t>Расходы бюджета Арзгирского муниципального округа (далее – местный бюджет), всего</t>
  </si>
  <si>
    <t>расходы на реализацию муниципальных программ Арзгирского муниципального округа,  всего</t>
  </si>
  <si>
    <t>Муниципальная программа "Развитие муниципального образования, дорожного хозяйства и  благоустройство Арзгирского муниципального округа "</t>
  </si>
  <si>
    <t>Муниципальная программа  «Модернизация экономики, улучшение инвестиционного климата в Арзгирском муниципальном округе Ставропольского края, развитие малого и среднего предпринимательства, потребительского рынка и качества предоставления государственных и муниципальных услуг»</t>
  </si>
  <si>
    <t>Муниципальная программа   «Молодёжь Арзгирского муниципального округа»</t>
  </si>
  <si>
    <t>Муниципальная программа "Управление финансами Арзгирского муниципального округа "</t>
  </si>
  <si>
    <t>Муниципальная программа  «Социальная поддержка граждан в Арзгирском округе»</t>
  </si>
  <si>
    <t>Муниципальная программа Арзгирского муниципального округа Ставропольского края "Обеспечение общественной безопасности и защита населения и территории от чрезвычайных ситуаций в Арзгирском муниципальном округе"</t>
  </si>
  <si>
    <t>Муниципальная программа "Межнациональные отношения, профилактика правонарушений, наркомании, алкоголизма и табакокурения в Арзгирском муниципальном округе Ставропольского края"</t>
  </si>
  <si>
    <t>Прогноз основных характеристик  бюджета Арзгирского муниципального округа  на долгосрочный период</t>
  </si>
  <si>
    <t>Бюджет Арзгирского муниципального округа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</si>
</sst>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69">
    <xf numFmtId="0" fontId="0" fillId="0" borderId="0" xfId="0"/>
    <xf numFmtId="0" fontId="0" fillId="0" borderId="0" xfId="0" applyAlignment="1"/>
    <xf numFmtId="0" fontId="1" fillId="0" borderId="4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0" xfId="0" applyFont="1"/>
    <xf numFmtId="0" fontId="1" fillId="0" borderId="10" xfId="0" applyFont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0" xfId="0" applyFont="1"/>
    <xf numFmtId="0" fontId="1" fillId="0" borderId="3" xfId="0" applyFont="1" applyBorder="1" applyAlignment="1">
      <alignment vertical="top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vertical="center"/>
    </xf>
    <xf numFmtId="164" fontId="1" fillId="0" borderId="3" xfId="0" applyNumberFormat="1" applyFont="1" applyFill="1" applyBorder="1" applyAlignment="1">
      <alignment vertical="center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/>
    </xf>
    <xf numFmtId="0" fontId="2" fillId="0" borderId="0" xfId="0" applyFont="1" applyAlignme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16" xfId="0" applyFont="1" applyBorder="1" applyAlignment="1">
      <alignment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2" fontId="1" fillId="0" borderId="3" xfId="0" applyNumberFormat="1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vertical="top" wrapText="1"/>
    </xf>
    <xf numFmtId="2" fontId="1" fillId="0" borderId="3" xfId="0" applyNumberFormat="1" applyFont="1" applyFill="1" applyBorder="1" applyAlignment="1">
      <alignment horizontal="center" vertical="top" wrapText="1"/>
    </xf>
    <xf numFmtId="2" fontId="1" fillId="0" borderId="5" xfId="0" applyNumberFormat="1" applyFont="1" applyFill="1" applyBorder="1" applyAlignment="1">
      <alignment horizontal="center" vertical="top" wrapText="1"/>
    </xf>
    <xf numFmtId="2" fontId="4" fillId="0" borderId="0" xfId="0" applyNumberFormat="1" applyFont="1" applyAlignment="1">
      <alignment wrapText="1"/>
    </xf>
    <xf numFmtId="2" fontId="1" fillId="0" borderId="6" xfId="0" applyNumberFormat="1" applyFont="1" applyFill="1" applyBorder="1" applyAlignment="1">
      <alignment vertical="top" wrapText="1"/>
    </xf>
    <xf numFmtId="2" fontId="1" fillId="0" borderId="7" xfId="0" applyNumberFormat="1" applyFont="1" applyFill="1" applyBorder="1" applyAlignment="1">
      <alignment horizontal="center" vertical="top" wrapText="1"/>
    </xf>
    <xf numFmtId="2" fontId="1" fillId="0" borderId="17" xfId="0" applyNumberFormat="1" applyFont="1" applyFill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Border="1" applyAlignment="1">
      <alignment vertical="center"/>
    </xf>
    <xf numFmtId="2" fontId="1" fillId="0" borderId="3" xfId="0" applyNumberFormat="1" applyFont="1" applyFill="1" applyBorder="1" applyAlignment="1">
      <alignment vertical="center"/>
    </xf>
    <xf numFmtId="2" fontId="1" fillId="0" borderId="3" xfId="0" applyNumberFormat="1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top" wrapText="1"/>
    </xf>
    <xf numFmtId="2" fontId="1" fillId="0" borderId="5" xfId="0" applyNumberFormat="1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</cellXfs>
  <cellStyles count="2">
    <cellStyle name="Normal_own-reg-rev" xfId="1"/>
    <cellStyle name="Обычный" xfId="0" builtinId="0"/>
  </cellStyles>
  <dxfs count="0"/>
  <tableStyles count="0" defaultTableStyle="TableStyleMedium9" defaultPivotStyle="PivotStyleLight16"/>
  <colors>
    <mruColors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I30"/>
  <sheetViews>
    <sheetView workbookViewId="0">
      <pane ySplit="5" topLeftCell="A39" activePane="bottomLeft" state="frozen"/>
      <selection pane="bottomLeft" activeCell="D25" sqref="D25"/>
    </sheetView>
  </sheetViews>
  <sheetFormatPr defaultRowHeight="15"/>
  <cols>
    <col min="1" max="1" width="23.42578125" customWidth="1"/>
    <col min="2" max="2" width="14" customWidth="1"/>
    <col min="3" max="3" width="13" customWidth="1"/>
    <col min="4" max="4" width="14.5703125" customWidth="1"/>
    <col min="5" max="5" width="12.42578125" customWidth="1"/>
    <col min="6" max="6" width="13" customWidth="1"/>
    <col min="7" max="7" width="12.5703125" customWidth="1"/>
    <col min="8" max="8" width="12.140625" customWidth="1"/>
    <col min="9" max="9" width="12" customWidth="1"/>
  </cols>
  <sheetData>
    <row r="1" spans="1:9" ht="81.75" customHeight="1">
      <c r="A1" s="5"/>
      <c r="B1" s="5"/>
      <c r="C1" s="5"/>
      <c r="D1" s="5"/>
      <c r="E1" s="5"/>
      <c r="F1" s="52" t="s">
        <v>22</v>
      </c>
      <c r="G1" s="53"/>
      <c r="H1" s="53"/>
      <c r="I1" s="53"/>
    </row>
    <row r="2" spans="1:9" ht="56.25" customHeight="1">
      <c r="A2" s="52" t="s">
        <v>38</v>
      </c>
      <c r="B2" s="54"/>
      <c r="C2" s="54"/>
      <c r="D2" s="54"/>
      <c r="E2" s="54"/>
      <c r="F2" s="54"/>
      <c r="G2" s="54"/>
      <c r="H2" s="54"/>
      <c r="I2" s="54"/>
    </row>
    <row r="3" spans="1:9" ht="10.5" customHeight="1" thickBot="1">
      <c r="A3" s="22"/>
      <c r="B3" s="23"/>
      <c r="C3" s="23"/>
      <c r="D3" s="23"/>
      <c r="E3" s="23"/>
      <c r="F3" s="23"/>
      <c r="G3" s="23"/>
      <c r="H3" s="23"/>
      <c r="I3" s="23"/>
    </row>
    <row r="4" spans="1:9" ht="36.75" customHeight="1" thickBot="1">
      <c r="A4" s="55" t="s">
        <v>0</v>
      </c>
      <c r="B4" s="57" t="s">
        <v>16</v>
      </c>
      <c r="C4" s="57"/>
      <c r="D4" s="57"/>
      <c r="E4" s="57"/>
      <c r="F4" s="57"/>
      <c r="G4" s="57"/>
      <c r="H4" s="57"/>
      <c r="I4" s="58"/>
    </row>
    <row r="5" spans="1:9" ht="30" customHeight="1" thickBot="1">
      <c r="A5" s="56"/>
      <c r="B5" s="6">
        <v>2022</v>
      </c>
      <c r="C5" s="6">
        <v>2023</v>
      </c>
      <c r="D5" s="6">
        <v>2024</v>
      </c>
      <c r="E5" s="7">
        <v>2025</v>
      </c>
      <c r="F5" s="7">
        <v>2026</v>
      </c>
      <c r="G5" s="8">
        <v>2027</v>
      </c>
      <c r="H5" s="8">
        <v>2028</v>
      </c>
      <c r="I5" s="8">
        <v>2029</v>
      </c>
    </row>
    <row r="6" spans="1:9" ht="19.5" thickBot="1">
      <c r="A6" s="9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1">
        <v>9</v>
      </c>
    </row>
    <row r="7" spans="1:9" ht="18.75">
      <c r="A7" s="49" t="s">
        <v>20</v>
      </c>
      <c r="B7" s="50"/>
      <c r="C7" s="50"/>
      <c r="D7" s="50"/>
      <c r="E7" s="50"/>
      <c r="F7" s="50"/>
      <c r="G7" s="50"/>
      <c r="H7" s="50"/>
      <c r="I7" s="51"/>
    </row>
    <row r="8" spans="1:9" ht="18.75">
      <c r="A8" s="43" t="s">
        <v>39</v>
      </c>
      <c r="B8" s="44"/>
      <c r="C8" s="44"/>
      <c r="D8" s="44"/>
      <c r="E8" s="44"/>
      <c r="F8" s="44"/>
      <c r="G8" s="44"/>
      <c r="H8" s="44"/>
      <c r="I8" s="45"/>
    </row>
    <row r="9" spans="1:9" ht="18.75">
      <c r="A9" s="2" t="s">
        <v>1</v>
      </c>
      <c r="B9" s="31">
        <v>1223.77</v>
      </c>
      <c r="C9" s="31">
        <v>1419.56</v>
      </c>
      <c r="D9" s="31">
        <v>1411.57</v>
      </c>
      <c r="E9" s="31">
        <v>1063.56</v>
      </c>
      <c r="F9" s="31">
        <v>1236.76</v>
      </c>
      <c r="G9" s="41">
        <v>1236.76</v>
      </c>
      <c r="H9" s="41">
        <v>1236.76</v>
      </c>
      <c r="I9" s="41">
        <v>1236.76</v>
      </c>
    </row>
    <row r="10" spans="1:9" ht="18.75">
      <c r="A10" s="2" t="s">
        <v>2</v>
      </c>
      <c r="B10" s="31">
        <v>1250.08</v>
      </c>
      <c r="C10" s="31">
        <v>1472.9</v>
      </c>
      <c r="D10" s="31">
        <v>1411.57</v>
      </c>
      <c r="E10" s="31">
        <v>1063.56</v>
      </c>
      <c r="F10" s="31">
        <v>1236.76</v>
      </c>
      <c r="G10" s="41">
        <v>1236.76</v>
      </c>
      <c r="H10" s="41">
        <v>1236.76</v>
      </c>
      <c r="I10" s="41">
        <v>1236.76</v>
      </c>
    </row>
    <row r="11" spans="1:9" ht="37.5">
      <c r="A11" s="2" t="s">
        <v>3</v>
      </c>
      <c r="B11" s="31">
        <f>B9-B10</f>
        <v>-26.309999999999945</v>
      </c>
      <c r="C11" s="31">
        <f>C9-C10</f>
        <v>-53.340000000000146</v>
      </c>
      <c r="D11" s="31">
        <f t="shared" ref="D11:I11" si="0">D9-D10</f>
        <v>0</v>
      </c>
      <c r="E11" s="31">
        <f t="shared" si="0"/>
        <v>0</v>
      </c>
      <c r="F11" s="31">
        <f t="shared" si="0"/>
        <v>0</v>
      </c>
      <c r="G11" s="31">
        <f t="shared" si="0"/>
        <v>0</v>
      </c>
      <c r="H11" s="31">
        <f t="shared" si="0"/>
        <v>0</v>
      </c>
      <c r="I11" s="32">
        <f t="shared" si="0"/>
        <v>0</v>
      </c>
    </row>
    <row r="12" spans="1:9" ht="18.75">
      <c r="A12" s="46" t="s">
        <v>23</v>
      </c>
      <c r="B12" s="47"/>
      <c r="C12" s="47"/>
      <c r="D12" s="47"/>
      <c r="E12" s="47"/>
      <c r="F12" s="47"/>
      <c r="G12" s="47"/>
      <c r="H12" s="47"/>
      <c r="I12" s="48"/>
    </row>
    <row r="13" spans="1:9" ht="27" customHeight="1">
      <c r="A13" s="2" t="s">
        <v>4</v>
      </c>
      <c r="B13" s="31">
        <f t="shared" ref="B13:C13" si="1">B9</f>
        <v>1223.77</v>
      </c>
      <c r="C13" s="31">
        <f t="shared" si="1"/>
        <v>1419.56</v>
      </c>
      <c r="D13" s="31">
        <f>D9</f>
        <v>1411.57</v>
      </c>
      <c r="E13" s="31">
        <f t="shared" ref="E13:I13" si="2">E9</f>
        <v>1063.56</v>
      </c>
      <c r="F13" s="31">
        <f t="shared" si="2"/>
        <v>1236.76</v>
      </c>
      <c r="G13" s="31">
        <f t="shared" si="2"/>
        <v>1236.76</v>
      </c>
      <c r="H13" s="31">
        <f t="shared" si="2"/>
        <v>1236.76</v>
      </c>
      <c r="I13" s="32">
        <f t="shared" si="2"/>
        <v>1236.76</v>
      </c>
    </row>
    <row r="14" spans="1:9" ht="59.25" customHeight="1">
      <c r="A14" s="2" t="s">
        <v>5</v>
      </c>
      <c r="B14" s="31">
        <v>263.29000000000002</v>
      </c>
      <c r="C14" s="31">
        <v>248.55</v>
      </c>
      <c r="D14" s="31">
        <v>255.11</v>
      </c>
      <c r="E14" s="31">
        <v>256.55</v>
      </c>
      <c r="F14" s="31">
        <v>259.73</v>
      </c>
      <c r="G14" s="31">
        <v>259.73</v>
      </c>
      <c r="H14" s="31">
        <v>259.73</v>
      </c>
      <c r="I14" s="32">
        <v>259.73</v>
      </c>
    </row>
    <row r="15" spans="1:9" ht="21.75" customHeight="1">
      <c r="A15" s="2" t="s">
        <v>6</v>
      </c>
      <c r="B15" s="31"/>
      <c r="C15" s="31"/>
      <c r="D15" s="31"/>
      <c r="E15" s="31"/>
      <c r="F15" s="31"/>
      <c r="G15" s="31"/>
      <c r="H15" s="31"/>
      <c r="I15" s="32"/>
    </row>
    <row r="16" spans="1:9" ht="37.5">
      <c r="A16" s="2" t="s">
        <v>14</v>
      </c>
      <c r="B16" s="31">
        <v>110.63</v>
      </c>
      <c r="C16" s="31">
        <v>115.21</v>
      </c>
      <c r="D16" s="31">
        <v>119.29</v>
      </c>
      <c r="E16" s="31">
        <v>119.29</v>
      </c>
      <c r="F16" s="31">
        <v>119.29</v>
      </c>
      <c r="G16" s="31">
        <v>119.29</v>
      </c>
      <c r="H16" s="31">
        <v>119.29</v>
      </c>
      <c r="I16" s="32">
        <v>119.29</v>
      </c>
    </row>
    <row r="17" spans="1:9" ht="55.5" customHeight="1">
      <c r="A17" s="2" t="s">
        <v>7</v>
      </c>
      <c r="B17" s="31">
        <v>25.22</v>
      </c>
      <c r="C17" s="31">
        <v>18.16</v>
      </c>
      <c r="D17" s="31">
        <v>18.239999999999998</v>
      </c>
      <c r="E17" s="31">
        <v>19.149999999999999</v>
      </c>
      <c r="F17" s="31">
        <v>20.11</v>
      </c>
      <c r="G17" s="31">
        <v>20.11</v>
      </c>
      <c r="H17" s="31">
        <v>20.11</v>
      </c>
      <c r="I17" s="32">
        <v>20.11</v>
      </c>
    </row>
    <row r="18" spans="1:9" ht="44.25" customHeight="1">
      <c r="A18" s="2" t="s">
        <v>25</v>
      </c>
      <c r="B18" s="31">
        <v>27.155000000000001</v>
      </c>
      <c r="C18" s="31">
        <v>22.45</v>
      </c>
      <c r="D18" s="31">
        <v>22.45</v>
      </c>
      <c r="E18" s="31">
        <v>22.45</v>
      </c>
      <c r="F18" s="31">
        <v>22.45</v>
      </c>
      <c r="G18" s="31">
        <v>22.45</v>
      </c>
      <c r="H18" s="31">
        <v>22.45</v>
      </c>
      <c r="I18" s="32">
        <v>22.45</v>
      </c>
    </row>
    <row r="19" spans="1:9" ht="117.75" customHeight="1">
      <c r="A19" s="2" t="s">
        <v>26</v>
      </c>
      <c r="B19" s="31">
        <v>57.71</v>
      </c>
      <c r="C19" s="31">
        <v>58.83</v>
      </c>
      <c r="D19" s="31">
        <v>55.65</v>
      </c>
      <c r="E19" s="31">
        <v>55.65</v>
      </c>
      <c r="F19" s="31">
        <v>55.65</v>
      </c>
      <c r="G19" s="31">
        <v>55.65</v>
      </c>
      <c r="H19" s="31">
        <v>55.65</v>
      </c>
      <c r="I19" s="32">
        <v>55.65</v>
      </c>
    </row>
    <row r="20" spans="1:9" ht="56.25">
      <c r="A20" s="2" t="s">
        <v>8</v>
      </c>
      <c r="B20" s="31">
        <v>960.48</v>
      </c>
      <c r="C20" s="31">
        <v>1171.01</v>
      </c>
      <c r="D20" s="31">
        <v>1186.46</v>
      </c>
      <c r="E20" s="31">
        <v>807.01</v>
      </c>
      <c r="F20" s="31">
        <v>977.03</v>
      </c>
      <c r="G20" s="31">
        <v>791.98</v>
      </c>
      <c r="H20" s="31">
        <v>791.98</v>
      </c>
      <c r="I20" s="32">
        <v>791.98</v>
      </c>
    </row>
    <row r="21" spans="1:9" ht="18.75">
      <c r="A21" s="2" t="s">
        <v>6</v>
      </c>
      <c r="B21" s="31"/>
      <c r="C21" s="31"/>
      <c r="D21" s="31"/>
      <c r="E21" s="31"/>
      <c r="F21" s="31"/>
      <c r="G21" s="31"/>
      <c r="H21" s="31"/>
      <c r="I21" s="32"/>
    </row>
    <row r="22" spans="1:9" ht="84.75" customHeight="1">
      <c r="A22" s="2" t="s">
        <v>9</v>
      </c>
      <c r="B22" s="31">
        <v>264.48</v>
      </c>
      <c r="C22" s="31">
        <v>315.77</v>
      </c>
      <c r="D22" s="31">
        <v>397.08</v>
      </c>
      <c r="E22" s="31">
        <v>379.39</v>
      </c>
      <c r="F22" s="31">
        <v>373.25</v>
      </c>
      <c r="G22" s="31">
        <v>373.25</v>
      </c>
      <c r="H22" s="31">
        <v>373.25</v>
      </c>
      <c r="I22" s="32">
        <v>373.25</v>
      </c>
    </row>
    <row r="23" spans="1:9" ht="33" customHeight="1">
      <c r="A23" s="2" t="s">
        <v>10</v>
      </c>
      <c r="B23" s="31">
        <f t="shared" ref="B23:C23" si="3">B10</f>
        <v>1250.08</v>
      </c>
      <c r="C23" s="31">
        <f t="shared" si="3"/>
        <v>1472.9</v>
      </c>
      <c r="D23" s="31">
        <f>D10</f>
        <v>1411.57</v>
      </c>
      <c r="E23" s="31">
        <f t="shared" ref="E23:I23" si="4">E10</f>
        <v>1063.56</v>
      </c>
      <c r="F23" s="31">
        <f t="shared" si="4"/>
        <v>1236.76</v>
      </c>
      <c r="G23" s="31">
        <f t="shared" si="4"/>
        <v>1236.76</v>
      </c>
      <c r="H23" s="31">
        <f t="shared" si="4"/>
        <v>1236.76</v>
      </c>
      <c r="I23" s="32">
        <f t="shared" si="4"/>
        <v>1236.76</v>
      </c>
    </row>
    <row r="24" spans="1:9" ht="25.5" customHeight="1">
      <c r="A24" s="2" t="s">
        <v>6</v>
      </c>
      <c r="B24" s="31"/>
      <c r="C24" s="31"/>
      <c r="D24" s="31"/>
      <c r="E24" s="31"/>
      <c r="F24" s="31"/>
      <c r="G24" s="31"/>
      <c r="H24" s="31"/>
      <c r="I24" s="32"/>
    </row>
    <row r="25" spans="1:9" ht="147" customHeight="1">
      <c r="A25" s="25" t="s">
        <v>19</v>
      </c>
      <c r="B25" s="31">
        <v>0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2">
        <v>0</v>
      </c>
    </row>
    <row r="26" spans="1:9" ht="114.75" customHeight="1">
      <c r="A26" s="2" t="s">
        <v>24</v>
      </c>
      <c r="B26" s="31">
        <v>0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2">
        <v>0</v>
      </c>
    </row>
    <row r="27" spans="1:9" ht="37.5">
      <c r="A27" s="2" t="s">
        <v>3</v>
      </c>
      <c r="B27" s="31">
        <f t="shared" ref="B27:I27" si="5">B13-B23</f>
        <v>-26.309999999999945</v>
      </c>
      <c r="C27" s="31">
        <f t="shared" si="5"/>
        <v>-53.340000000000146</v>
      </c>
      <c r="D27" s="31">
        <f t="shared" si="5"/>
        <v>0</v>
      </c>
      <c r="E27" s="31">
        <f t="shared" si="5"/>
        <v>0</v>
      </c>
      <c r="F27" s="31">
        <f t="shared" si="5"/>
        <v>0</v>
      </c>
      <c r="G27" s="31">
        <f t="shared" si="5"/>
        <v>0</v>
      </c>
      <c r="H27" s="31">
        <f t="shared" si="5"/>
        <v>0</v>
      </c>
      <c r="I27" s="32">
        <f t="shared" si="5"/>
        <v>0</v>
      </c>
    </row>
    <row r="28" spans="1:9" ht="39.75" customHeight="1" thickBot="1">
      <c r="A28" s="3" t="s">
        <v>12</v>
      </c>
      <c r="B28" s="35">
        <v>0</v>
      </c>
      <c r="C28" s="35">
        <v>0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6">
        <v>0</v>
      </c>
    </row>
    <row r="29" spans="1:9">
      <c r="A29" s="5"/>
      <c r="B29" s="5"/>
      <c r="C29" s="5"/>
      <c r="D29" s="5"/>
      <c r="E29" s="5"/>
      <c r="F29" s="5"/>
      <c r="G29" s="5"/>
      <c r="H29" s="5"/>
      <c r="I29" s="5"/>
    </row>
    <row r="30" spans="1:9">
      <c r="A30" s="5"/>
      <c r="B30" s="5"/>
      <c r="C30" s="5"/>
      <c r="D30" s="5"/>
      <c r="E30" s="5"/>
      <c r="F30" s="5"/>
      <c r="G30" s="5"/>
      <c r="H30" s="5"/>
      <c r="I30" s="5"/>
    </row>
  </sheetData>
  <mergeCells count="7">
    <mergeCell ref="A8:I8"/>
    <mergeCell ref="A12:I12"/>
    <mergeCell ref="A7:I7"/>
    <mergeCell ref="F1:I1"/>
    <mergeCell ref="A2:I2"/>
    <mergeCell ref="A4:A5"/>
    <mergeCell ref="B4:I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"/>
  <sheetViews>
    <sheetView workbookViewId="0">
      <pane ySplit="2" topLeftCell="A3" activePane="bottomLeft" state="frozen"/>
      <selection pane="bottomLeft" activeCell="E12" sqref="E12"/>
    </sheetView>
  </sheetViews>
  <sheetFormatPr defaultRowHeight="15"/>
  <cols>
    <col min="1" max="1" width="21.7109375" customWidth="1"/>
    <col min="2" max="2" width="14" customWidth="1"/>
    <col min="3" max="3" width="13" customWidth="1"/>
    <col min="4" max="5" width="12.42578125" customWidth="1"/>
    <col min="6" max="6" width="13" customWidth="1"/>
    <col min="7" max="7" width="12.5703125" customWidth="1"/>
    <col min="8" max="8" width="12.140625" customWidth="1"/>
    <col min="9" max="9" width="12" customWidth="1"/>
  </cols>
  <sheetData>
    <row r="1" spans="1:9" ht="36.75" customHeight="1" thickBot="1">
      <c r="A1" s="55" t="s">
        <v>0</v>
      </c>
      <c r="B1" s="57" t="s">
        <v>16</v>
      </c>
      <c r="C1" s="57"/>
      <c r="D1" s="57"/>
      <c r="E1" s="57"/>
      <c r="F1" s="57"/>
      <c r="G1" s="57"/>
      <c r="H1" s="57"/>
      <c r="I1" s="58"/>
    </row>
    <row r="2" spans="1:9" ht="30" customHeight="1" thickBot="1">
      <c r="A2" s="56"/>
      <c r="B2" s="6">
        <v>2022</v>
      </c>
      <c r="C2" s="6">
        <v>2023</v>
      </c>
      <c r="D2" s="6">
        <v>2024</v>
      </c>
      <c r="E2" s="7">
        <v>2025</v>
      </c>
      <c r="F2" s="7">
        <v>2026</v>
      </c>
      <c r="G2" s="8">
        <v>2027</v>
      </c>
      <c r="H2" s="8">
        <v>2028</v>
      </c>
      <c r="I2" s="8">
        <v>2029</v>
      </c>
    </row>
    <row r="3" spans="1:9" ht="19.5" thickBot="1">
      <c r="A3" s="9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1">
        <v>9</v>
      </c>
    </row>
    <row r="4" spans="1:9" ht="18.75">
      <c r="A4" s="49" t="s">
        <v>21</v>
      </c>
      <c r="B4" s="50"/>
      <c r="C4" s="50"/>
      <c r="D4" s="50"/>
      <c r="E4" s="50"/>
      <c r="F4" s="50"/>
      <c r="G4" s="50"/>
      <c r="H4" s="50"/>
      <c r="I4" s="51"/>
    </row>
    <row r="5" spans="1:9" ht="18.75">
      <c r="A5" s="44" t="s">
        <v>39</v>
      </c>
      <c r="B5" s="44"/>
      <c r="C5" s="44"/>
      <c r="D5" s="44"/>
      <c r="E5" s="44"/>
      <c r="F5" s="44"/>
      <c r="G5" s="44"/>
      <c r="H5" s="44"/>
      <c r="I5" s="44"/>
    </row>
    <row r="6" spans="1:9" ht="18.75">
      <c r="A6" s="30" t="s">
        <v>1</v>
      </c>
      <c r="B6" s="29">
        <f>'прил 1 базовый)'!B9</f>
        <v>1223.77</v>
      </c>
      <c r="C6" s="29">
        <f>'прил 1 базовый)'!C9</f>
        <v>1419.56</v>
      </c>
      <c r="D6" s="29">
        <f>'прил 1 базовый)'!D9</f>
        <v>1411.57</v>
      </c>
      <c r="E6" s="29">
        <f>'прил 1 базовый)'!E9</f>
        <v>1063.56</v>
      </c>
      <c r="F6" s="29">
        <f>'прил 1 базовый)'!F9</f>
        <v>1236.76</v>
      </c>
      <c r="G6" s="29">
        <f>'прил 1 базовый)'!G9</f>
        <v>1236.76</v>
      </c>
      <c r="H6" s="29">
        <f>'прил 1 базовый)'!H9</f>
        <v>1236.76</v>
      </c>
      <c r="I6" s="29">
        <f>'прил 1 базовый)'!I9</f>
        <v>1236.76</v>
      </c>
    </row>
    <row r="7" spans="1:9" ht="18.75">
      <c r="A7" s="30" t="s">
        <v>2</v>
      </c>
      <c r="B7" s="29">
        <f>'прил 1 базовый)'!B10</f>
        <v>1250.08</v>
      </c>
      <c r="C7" s="29">
        <f>'прил 1 базовый)'!C10</f>
        <v>1472.9</v>
      </c>
      <c r="D7" s="29">
        <f>'прил 1 базовый)'!D10</f>
        <v>1411.57</v>
      </c>
      <c r="E7" s="29">
        <f>'прил 1 базовый)'!E10</f>
        <v>1063.56</v>
      </c>
      <c r="F7" s="29">
        <f>'прил 1 базовый)'!F10</f>
        <v>1236.76</v>
      </c>
      <c r="G7" s="29">
        <f>'прил 1 базовый)'!G10</f>
        <v>1236.76</v>
      </c>
      <c r="H7" s="29">
        <f>'прил 1 базовый)'!H10</f>
        <v>1236.76</v>
      </c>
      <c r="I7" s="29">
        <f>'прил 1 базовый)'!I10</f>
        <v>1236.76</v>
      </c>
    </row>
    <row r="8" spans="1:9" ht="37.5">
      <c r="A8" s="30" t="s">
        <v>3</v>
      </c>
      <c r="B8" s="29">
        <f>'прил 1 базовый)'!B11</f>
        <v>-26.309999999999945</v>
      </c>
      <c r="C8" s="29">
        <f>'прил 1 базовый)'!C11</f>
        <v>-53.340000000000146</v>
      </c>
      <c r="D8" s="29">
        <f>'прил 1 базовый)'!D11</f>
        <v>0</v>
      </c>
      <c r="E8" s="29">
        <f>'прил 1 базовый)'!E11</f>
        <v>0</v>
      </c>
      <c r="F8" s="29">
        <f>'прил 1 базовый)'!F11</f>
        <v>0</v>
      </c>
      <c r="G8" s="29">
        <f>'прил 1 базовый)'!G11</f>
        <v>0</v>
      </c>
      <c r="H8" s="29">
        <f>'прил 1 базовый)'!H11</f>
        <v>0</v>
      </c>
      <c r="I8" s="29">
        <f>'прил 1 базовый)'!I11</f>
        <v>0</v>
      </c>
    </row>
    <row r="9" spans="1:9" ht="18.75">
      <c r="A9" s="60" t="s">
        <v>23</v>
      </c>
      <c r="B9" s="61"/>
      <c r="C9" s="61"/>
      <c r="D9" s="61"/>
      <c r="E9" s="61"/>
      <c r="F9" s="61"/>
      <c r="G9" s="61"/>
      <c r="H9" s="61"/>
      <c r="I9" s="62"/>
    </row>
    <row r="10" spans="1:9" ht="27" customHeight="1">
      <c r="A10" s="30" t="s">
        <v>4</v>
      </c>
      <c r="B10" s="29">
        <f>'прил 1 базовый)'!B13</f>
        <v>1223.77</v>
      </c>
      <c r="C10" s="29">
        <f>'прил 1 базовый)'!C13</f>
        <v>1419.56</v>
      </c>
      <c r="D10" s="29">
        <f>'прил 1 базовый)'!D13</f>
        <v>1411.57</v>
      </c>
      <c r="E10" s="29">
        <f>'прил 1 базовый)'!E13</f>
        <v>1063.56</v>
      </c>
      <c r="F10" s="29">
        <f>'прил 1 базовый)'!F13</f>
        <v>1236.76</v>
      </c>
      <c r="G10" s="29">
        <f>'прил 1 базовый)'!G13</f>
        <v>1236.76</v>
      </c>
      <c r="H10" s="29">
        <f>'прил 1 базовый)'!H13</f>
        <v>1236.76</v>
      </c>
      <c r="I10" s="29">
        <f>'прил 1 базовый)'!I13</f>
        <v>1236.76</v>
      </c>
    </row>
    <row r="11" spans="1:9" ht="59.25" customHeight="1">
      <c r="A11" s="30" t="s">
        <v>5</v>
      </c>
      <c r="B11" s="29">
        <f>'прил 1 базовый)'!B14</f>
        <v>263.29000000000002</v>
      </c>
      <c r="C11" s="29">
        <f>'прил 1 базовый)'!C14</f>
        <v>248.55</v>
      </c>
      <c r="D11" s="29">
        <f>'прил 1 базовый)'!D14</f>
        <v>255.11</v>
      </c>
      <c r="E11" s="29">
        <f>'прил 1 базовый)'!E14</f>
        <v>256.55</v>
      </c>
      <c r="F11" s="29">
        <f>'прил 1 базовый)'!F14</f>
        <v>259.73</v>
      </c>
      <c r="G11" s="29">
        <f>'прил 1 базовый)'!G14</f>
        <v>259.73</v>
      </c>
      <c r="H11" s="29">
        <f>'прил 1 базовый)'!H14</f>
        <v>259.73</v>
      </c>
      <c r="I11" s="29">
        <f>'прил 1 базовый)'!I14</f>
        <v>259.73</v>
      </c>
    </row>
    <row r="12" spans="1:9" ht="30" customHeight="1">
      <c r="A12" s="30" t="s">
        <v>6</v>
      </c>
      <c r="B12" s="29">
        <f>'прил 1 базовый)'!B15</f>
        <v>0</v>
      </c>
      <c r="C12" s="29">
        <f>'прил 1 базовый)'!C15</f>
        <v>0</v>
      </c>
      <c r="D12" s="29">
        <f>'прил 1 базовый)'!D15</f>
        <v>0</v>
      </c>
      <c r="E12" s="29">
        <f>'прил 1 базовый)'!E15</f>
        <v>0</v>
      </c>
      <c r="F12" s="29">
        <f>'прил 1 базовый)'!F15</f>
        <v>0</v>
      </c>
      <c r="G12" s="29">
        <f>'прил 1 базовый)'!G15</f>
        <v>0</v>
      </c>
      <c r="H12" s="29">
        <f>'прил 1 базовый)'!H15</f>
        <v>0</v>
      </c>
      <c r="I12" s="29">
        <f>'прил 1 базовый)'!I15</f>
        <v>0</v>
      </c>
    </row>
    <row r="13" spans="1:9" ht="37.5">
      <c r="A13" s="30" t="s">
        <v>14</v>
      </c>
      <c r="B13" s="29">
        <f>'прил 1 базовый)'!B16</f>
        <v>110.63</v>
      </c>
      <c r="C13" s="29">
        <f>'прил 1 базовый)'!C16</f>
        <v>115.21</v>
      </c>
      <c r="D13" s="29">
        <f>'прил 1 базовый)'!D16</f>
        <v>119.29</v>
      </c>
      <c r="E13" s="29">
        <f>'прил 1 базовый)'!E16</f>
        <v>119.29</v>
      </c>
      <c r="F13" s="29">
        <f>'прил 1 базовый)'!F16</f>
        <v>119.29</v>
      </c>
      <c r="G13" s="29">
        <f>'прил 1 базовый)'!G16</f>
        <v>119.29</v>
      </c>
      <c r="H13" s="29">
        <f>'прил 1 базовый)'!H16</f>
        <v>119.29</v>
      </c>
      <c r="I13" s="29">
        <f>'прил 1 базовый)'!I16</f>
        <v>119.29</v>
      </c>
    </row>
    <row r="14" spans="1:9" ht="57" customHeight="1">
      <c r="A14" s="30" t="s">
        <v>7</v>
      </c>
      <c r="B14" s="29">
        <f>'прил 1 базовый)'!B17</f>
        <v>25.22</v>
      </c>
      <c r="C14" s="29">
        <f>'прил 1 базовый)'!C17</f>
        <v>18.16</v>
      </c>
      <c r="D14" s="29">
        <f>'прил 1 базовый)'!D17</f>
        <v>18.239999999999998</v>
      </c>
      <c r="E14" s="29">
        <f>'прил 1 базовый)'!E17</f>
        <v>19.149999999999999</v>
      </c>
      <c r="F14" s="29">
        <f>'прил 1 базовый)'!F17</f>
        <v>20.11</v>
      </c>
      <c r="G14" s="29">
        <f>'прил 1 базовый)'!G17</f>
        <v>20.11</v>
      </c>
      <c r="H14" s="29">
        <f>'прил 1 базовый)'!H17</f>
        <v>20.11</v>
      </c>
      <c r="I14" s="29">
        <f>'прил 1 базовый)'!I17</f>
        <v>20.11</v>
      </c>
    </row>
    <row r="15" spans="1:9" ht="47.25" customHeight="1">
      <c r="A15" s="30" t="s">
        <v>25</v>
      </c>
      <c r="B15" s="29">
        <f>'прил 1 базовый)'!B18</f>
        <v>27.155000000000001</v>
      </c>
      <c r="C15" s="29">
        <f>'прил 1 базовый)'!C18</f>
        <v>22.45</v>
      </c>
      <c r="D15" s="29">
        <f>'прил 1 базовый)'!D18</f>
        <v>22.45</v>
      </c>
      <c r="E15" s="29">
        <f>'прил 1 базовый)'!E18</f>
        <v>22.45</v>
      </c>
      <c r="F15" s="29">
        <f>'прил 1 базовый)'!F18</f>
        <v>22.45</v>
      </c>
      <c r="G15" s="29">
        <f>'прил 1 базовый)'!G18</f>
        <v>22.45</v>
      </c>
      <c r="H15" s="29">
        <f>'прил 1 базовый)'!H18</f>
        <v>22.45</v>
      </c>
      <c r="I15" s="29">
        <f>'прил 1 базовый)'!I18</f>
        <v>22.45</v>
      </c>
    </row>
    <row r="16" spans="1:9" ht="115.5" customHeight="1">
      <c r="A16" s="30" t="s">
        <v>26</v>
      </c>
      <c r="B16" s="29">
        <f>'прил 1 базовый)'!B19</f>
        <v>57.71</v>
      </c>
      <c r="C16" s="29">
        <f>'прил 1 базовый)'!C19</f>
        <v>58.83</v>
      </c>
      <c r="D16" s="29">
        <f>'прил 1 базовый)'!D19</f>
        <v>55.65</v>
      </c>
      <c r="E16" s="29">
        <f>'прил 1 базовый)'!E19</f>
        <v>55.65</v>
      </c>
      <c r="F16" s="29">
        <f>'прил 1 базовый)'!F19</f>
        <v>55.65</v>
      </c>
      <c r="G16" s="29">
        <f>'прил 1 базовый)'!G19</f>
        <v>55.65</v>
      </c>
      <c r="H16" s="29">
        <f>'прил 1 базовый)'!H19</f>
        <v>55.65</v>
      </c>
      <c r="I16" s="29">
        <f>'прил 1 базовый)'!I19</f>
        <v>55.65</v>
      </c>
    </row>
    <row r="17" spans="1:9" ht="56.25">
      <c r="A17" s="30" t="s">
        <v>8</v>
      </c>
      <c r="B17" s="29">
        <f>'прил 1 базовый)'!B20</f>
        <v>960.48</v>
      </c>
      <c r="C17" s="29">
        <f>'прил 1 базовый)'!C20</f>
        <v>1171.01</v>
      </c>
      <c r="D17" s="29">
        <f>'прил 1 базовый)'!D20</f>
        <v>1186.46</v>
      </c>
      <c r="E17" s="29">
        <f>'прил 1 базовый)'!E20</f>
        <v>807.01</v>
      </c>
      <c r="F17" s="29">
        <f>'прил 1 базовый)'!F20</f>
        <v>977.03</v>
      </c>
      <c r="G17" s="29">
        <f>'прил 1 базовый)'!G20</f>
        <v>791.98</v>
      </c>
      <c r="H17" s="29">
        <f>'прил 1 базовый)'!H20</f>
        <v>791.98</v>
      </c>
      <c r="I17" s="29">
        <f>'прил 1 базовый)'!I20</f>
        <v>791.98</v>
      </c>
    </row>
    <row r="18" spans="1:9" ht="18.75">
      <c r="A18" s="30" t="s">
        <v>6</v>
      </c>
      <c r="B18" s="29">
        <f>'прил 1 базовый)'!B21</f>
        <v>0</v>
      </c>
      <c r="C18" s="29">
        <f>'прил 1 базовый)'!C21</f>
        <v>0</v>
      </c>
      <c r="D18" s="29">
        <f>'прил 1 базовый)'!D21</f>
        <v>0</v>
      </c>
      <c r="E18" s="29">
        <f>'прил 1 базовый)'!E21</f>
        <v>0</v>
      </c>
      <c r="F18" s="29">
        <f>'прил 1 базовый)'!F21</f>
        <v>0</v>
      </c>
      <c r="G18" s="29">
        <f>'прил 1 базовый)'!G21</f>
        <v>0</v>
      </c>
      <c r="H18" s="29">
        <f>'прил 1 базовый)'!H21</f>
        <v>0</v>
      </c>
      <c r="I18" s="29">
        <f>'прил 1 базовый)'!I21</f>
        <v>0</v>
      </c>
    </row>
    <row r="19" spans="1:9" ht="78.75" customHeight="1">
      <c r="A19" s="30" t="s">
        <v>9</v>
      </c>
      <c r="B19" s="29">
        <f>'прил 1 базовый)'!B22</f>
        <v>264.48</v>
      </c>
      <c r="C19" s="29">
        <f>'прил 1 базовый)'!C22</f>
        <v>315.77</v>
      </c>
      <c r="D19" s="29">
        <f>'прил 1 базовый)'!D22</f>
        <v>397.08</v>
      </c>
      <c r="E19" s="29">
        <f>'прил 1 базовый)'!E22</f>
        <v>379.39</v>
      </c>
      <c r="F19" s="29">
        <f>'прил 1 базовый)'!F22</f>
        <v>373.25</v>
      </c>
      <c r="G19" s="29">
        <f>'прил 1 базовый)'!G22</f>
        <v>373.25</v>
      </c>
      <c r="H19" s="29">
        <f>'прил 1 базовый)'!H22</f>
        <v>373.25</v>
      </c>
      <c r="I19" s="29">
        <f>'прил 1 базовый)'!I22</f>
        <v>373.25</v>
      </c>
    </row>
    <row r="20" spans="1:9" ht="33" customHeight="1">
      <c r="A20" s="30" t="s">
        <v>10</v>
      </c>
      <c r="B20" s="29">
        <f>'прил 1 базовый)'!B23</f>
        <v>1250.08</v>
      </c>
      <c r="C20" s="29">
        <f>'прил 1 базовый)'!C23</f>
        <v>1472.9</v>
      </c>
      <c r="D20" s="29">
        <f>'прил 1 базовый)'!D23</f>
        <v>1411.57</v>
      </c>
      <c r="E20" s="29">
        <f>'прил 1 базовый)'!E23</f>
        <v>1063.56</v>
      </c>
      <c r="F20" s="29">
        <f>'прил 1 базовый)'!F23</f>
        <v>1236.76</v>
      </c>
      <c r="G20" s="29">
        <f>'прил 1 базовый)'!G23</f>
        <v>1236.76</v>
      </c>
      <c r="H20" s="29">
        <f>'прил 1 базовый)'!H23</f>
        <v>1236.76</v>
      </c>
      <c r="I20" s="29">
        <f>'прил 1 базовый)'!I23</f>
        <v>1236.76</v>
      </c>
    </row>
    <row r="21" spans="1:9" ht="25.5" customHeight="1">
      <c r="A21" s="30" t="s">
        <v>6</v>
      </c>
      <c r="B21" s="29"/>
      <c r="C21" s="29"/>
      <c r="D21" s="29"/>
      <c r="E21" s="29"/>
      <c r="F21" s="29"/>
      <c r="G21" s="29"/>
      <c r="H21" s="29"/>
      <c r="I21" s="32"/>
    </row>
    <row r="22" spans="1:9" ht="158.25" customHeight="1">
      <c r="A22" s="33" t="s">
        <v>19</v>
      </c>
      <c r="B22" s="29">
        <v>0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32">
        <v>0</v>
      </c>
    </row>
    <row r="23" spans="1:9" ht="120.75" customHeight="1">
      <c r="A23" s="30" t="s">
        <v>11</v>
      </c>
      <c r="B23" s="29">
        <v>0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32">
        <v>0</v>
      </c>
    </row>
    <row r="24" spans="1:9" ht="37.5">
      <c r="A24" s="30" t="s">
        <v>3</v>
      </c>
      <c r="B24" s="29">
        <f t="shared" ref="B24:I24" si="0">B10-B20</f>
        <v>-26.309999999999945</v>
      </c>
      <c r="C24" s="29">
        <f t="shared" si="0"/>
        <v>-53.340000000000146</v>
      </c>
      <c r="D24" s="29">
        <f t="shared" si="0"/>
        <v>0</v>
      </c>
      <c r="E24" s="29">
        <f t="shared" si="0"/>
        <v>0</v>
      </c>
      <c r="F24" s="29">
        <f t="shared" si="0"/>
        <v>0</v>
      </c>
      <c r="G24" s="29">
        <f t="shared" si="0"/>
        <v>0</v>
      </c>
      <c r="H24" s="29">
        <f t="shared" si="0"/>
        <v>0</v>
      </c>
      <c r="I24" s="32">
        <f t="shared" si="0"/>
        <v>0</v>
      </c>
    </row>
    <row r="25" spans="1:9" ht="39.75" customHeight="1" thickBot="1">
      <c r="A25" s="34" t="s">
        <v>12</v>
      </c>
      <c r="B25" s="35">
        <v>0</v>
      </c>
      <c r="C25" s="35">
        <v>0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6">
        <v>0</v>
      </c>
    </row>
    <row r="26" spans="1:9">
      <c r="A26" s="5"/>
      <c r="B26" s="5"/>
      <c r="C26" s="5"/>
      <c r="D26" s="5"/>
      <c r="E26" s="5"/>
      <c r="F26" s="5"/>
      <c r="G26" s="5"/>
      <c r="H26" s="5"/>
      <c r="I26" s="5"/>
    </row>
    <row r="27" spans="1:9">
      <c r="A27" s="5"/>
      <c r="B27" s="5"/>
      <c r="C27" s="5"/>
      <c r="D27" s="5"/>
      <c r="E27" s="5"/>
      <c r="F27" s="5"/>
      <c r="G27" s="5"/>
      <c r="H27" s="5"/>
      <c r="I27" s="5"/>
    </row>
    <row r="28" spans="1:9" ht="31.5" customHeight="1">
      <c r="A28" s="59"/>
      <c r="B28" s="59"/>
      <c r="C28" s="59"/>
      <c r="D28" s="59"/>
      <c r="E28" s="59"/>
      <c r="F28" s="59"/>
      <c r="G28" s="59"/>
      <c r="H28" s="59"/>
      <c r="I28" s="59"/>
    </row>
  </sheetData>
  <mergeCells count="6">
    <mergeCell ref="A28:I28"/>
    <mergeCell ref="A5:I5"/>
    <mergeCell ref="A9:I9"/>
    <mergeCell ref="B1:I1"/>
    <mergeCell ref="A1:A2"/>
    <mergeCell ref="A4:I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</sheetPr>
  <dimension ref="A1:I26"/>
  <sheetViews>
    <sheetView tabSelected="1" workbookViewId="0">
      <selection activeCell="C20" sqref="C20"/>
    </sheetView>
  </sheetViews>
  <sheetFormatPr defaultRowHeight="15"/>
  <cols>
    <col min="1" max="1" width="41.140625" customWidth="1"/>
    <col min="2" max="3" width="11.42578125" customWidth="1"/>
    <col min="4" max="4" width="10.42578125" customWidth="1"/>
    <col min="5" max="5" width="10.85546875" customWidth="1"/>
    <col min="6" max="6" width="11.7109375" customWidth="1"/>
    <col min="7" max="8" width="10.7109375" customWidth="1"/>
    <col min="9" max="9" width="12.28515625" customWidth="1"/>
  </cols>
  <sheetData>
    <row r="1" spans="1:9" ht="79.5" customHeight="1">
      <c r="A1" s="5"/>
      <c r="B1" s="5"/>
      <c r="C1" s="5"/>
      <c r="D1" s="5"/>
      <c r="E1" s="5"/>
      <c r="F1" s="52" t="s">
        <v>28</v>
      </c>
      <c r="G1" s="53"/>
      <c r="H1" s="53"/>
      <c r="I1" s="53"/>
    </row>
    <row r="2" spans="1:9" ht="45" customHeight="1">
      <c r="A2" s="52" t="s">
        <v>27</v>
      </c>
      <c r="B2" s="54"/>
      <c r="C2" s="54"/>
      <c r="D2" s="54"/>
      <c r="E2" s="54"/>
      <c r="F2" s="54"/>
      <c r="G2" s="54"/>
      <c r="H2" s="54"/>
      <c r="I2" s="54"/>
    </row>
    <row r="3" spans="1:9" ht="18.75">
      <c r="A3" s="12"/>
      <c r="B3" s="5"/>
      <c r="C3" s="5"/>
      <c r="D3" s="5"/>
      <c r="E3" s="5"/>
      <c r="F3" s="5"/>
      <c r="G3" s="5"/>
      <c r="H3" s="5"/>
      <c r="I3" s="5"/>
    </row>
    <row r="4" spans="1:9" ht="19.5" thickBot="1">
      <c r="A4" s="66"/>
      <c r="B4" s="65" t="s">
        <v>15</v>
      </c>
      <c r="C4" s="65"/>
      <c r="D4" s="65"/>
      <c r="E4" s="65"/>
      <c r="F4" s="65"/>
      <c r="G4" s="65"/>
      <c r="H4" s="65"/>
      <c r="I4" s="65"/>
    </row>
    <row r="5" spans="1:9" ht="19.5" thickBot="1">
      <c r="A5" s="66"/>
      <c r="B5" s="6">
        <v>2022</v>
      </c>
      <c r="C5" s="6">
        <v>2023</v>
      </c>
      <c r="D5" s="6">
        <v>2024</v>
      </c>
      <c r="E5" s="7">
        <v>2025</v>
      </c>
      <c r="F5" s="7">
        <v>2026</v>
      </c>
      <c r="G5" s="8">
        <v>2027</v>
      </c>
      <c r="H5" s="8">
        <v>2028</v>
      </c>
      <c r="I5" s="8">
        <v>2029</v>
      </c>
    </row>
    <row r="6" spans="1:9" ht="18.75">
      <c r="A6" s="4">
        <v>1</v>
      </c>
      <c r="B6" s="26">
        <v>2</v>
      </c>
      <c r="C6" s="26">
        <v>3</v>
      </c>
      <c r="D6" s="26">
        <v>4</v>
      </c>
      <c r="E6" s="26">
        <v>5</v>
      </c>
      <c r="F6" s="26">
        <v>6</v>
      </c>
      <c r="G6" s="27">
        <v>7</v>
      </c>
      <c r="H6" s="27">
        <v>8</v>
      </c>
      <c r="I6" s="27">
        <v>9</v>
      </c>
    </row>
    <row r="7" spans="1:9" ht="69.75" customHeight="1">
      <c r="A7" s="28" t="s">
        <v>29</v>
      </c>
      <c r="B7" s="29">
        <f>'прил 1 базовый)'!B10</f>
        <v>1250.08</v>
      </c>
      <c r="C7" s="29">
        <f>'прил 1 базовый)'!C10</f>
        <v>1472.9</v>
      </c>
      <c r="D7" s="29">
        <f>'прил 1 базовый)'!D10</f>
        <v>1411.57</v>
      </c>
      <c r="E7" s="29">
        <f>'прил 1 базовый)'!E10</f>
        <v>1063.56</v>
      </c>
      <c r="F7" s="29">
        <f>'прил 1 базовый)'!F10</f>
        <v>1236.76</v>
      </c>
      <c r="G7" s="29">
        <f>'прил 1 базовый)'!G10</f>
        <v>1236.76</v>
      </c>
      <c r="H7" s="29">
        <f>'прил 1 базовый)'!H10</f>
        <v>1236.76</v>
      </c>
      <c r="I7" s="29">
        <f>'прил 1 базовый)'!I10</f>
        <v>1236.76</v>
      </c>
    </row>
    <row r="8" spans="1:9" ht="18.75">
      <c r="A8" s="13" t="s">
        <v>6</v>
      </c>
      <c r="B8" s="14"/>
      <c r="C8" s="14"/>
      <c r="D8" s="14"/>
      <c r="E8" s="14"/>
      <c r="F8" s="14"/>
      <c r="G8" s="16"/>
      <c r="H8" s="16"/>
      <c r="I8" s="16"/>
    </row>
    <row r="9" spans="1:9" ht="59.25" customHeight="1">
      <c r="A9" s="67" t="s">
        <v>30</v>
      </c>
      <c r="B9" s="64">
        <f t="shared" ref="B9:C9" si="0">SUM(B12:B20)</f>
        <v>1167.1399999999999</v>
      </c>
      <c r="C9" s="64">
        <f t="shared" si="0"/>
        <v>1399.5900000000001</v>
      </c>
      <c r="D9" s="63">
        <f>SUM(D12:D20)</f>
        <v>1346.81</v>
      </c>
      <c r="E9" s="63">
        <f t="shared" ref="E9:I9" si="1">SUM(E12:E20)</f>
        <v>977.88999999999987</v>
      </c>
      <c r="F9" s="63">
        <f t="shared" si="1"/>
        <v>1156.7200000000003</v>
      </c>
      <c r="G9" s="63">
        <f t="shared" si="1"/>
        <v>1156.7200000000003</v>
      </c>
      <c r="H9" s="64">
        <f t="shared" si="1"/>
        <v>1156.7200000000003</v>
      </c>
      <c r="I9" s="64">
        <f t="shared" si="1"/>
        <v>1156.7200000000003</v>
      </c>
    </row>
    <row r="10" spans="1:9" ht="15" customHeight="1">
      <c r="A10" s="68"/>
      <c r="B10" s="64"/>
      <c r="C10" s="64"/>
      <c r="D10" s="63"/>
      <c r="E10" s="63"/>
      <c r="F10" s="63"/>
      <c r="G10" s="63"/>
      <c r="H10" s="64"/>
      <c r="I10" s="64"/>
    </row>
    <row r="11" spans="1:9" ht="18.75">
      <c r="A11" s="13" t="s">
        <v>13</v>
      </c>
      <c r="B11" s="14"/>
      <c r="C11" s="14"/>
      <c r="D11" s="15"/>
      <c r="E11" s="15"/>
      <c r="F11" s="15"/>
      <c r="G11" s="17"/>
      <c r="H11" s="16"/>
      <c r="I11" s="16"/>
    </row>
    <row r="12" spans="1:9" ht="162.75" customHeight="1">
      <c r="A12" s="18" t="s">
        <v>36</v>
      </c>
      <c r="B12" s="37">
        <v>0</v>
      </c>
      <c r="C12" s="37">
        <v>11.63</v>
      </c>
      <c r="D12" s="38">
        <v>10.69</v>
      </c>
      <c r="E12" s="38">
        <v>10.71</v>
      </c>
      <c r="F12" s="38">
        <v>10.72</v>
      </c>
      <c r="G12" s="38">
        <v>10.72</v>
      </c>
      <c r="H12" s="38">
        <v>10.72</v>
      </c>
      <c r="I12" s="38">
        <v>10.72</v>
      </c>
    </row>
    <row r="13" spans="1:9" ht="119.25" customHeight="1">
      <c r="A13" s="24" t="s">
        <v>31</v>
      </c>
      <c r="B13" s="37">
        <v>128.76</v>
      </c>
      <c r="C13" s="37">
        <v>222.43</v>
      </c>
      <c r="D13" s="38">
        <v>107.5</v>
      </c>
      <c r="E13" s="38">
        <v>70.5</v>
      </c>
      <c r="F13" s="38">
        <v>134.36000000000001</v>
      </c>
      <c r="G13" s="42">
        <v>134.36000000000001</v>
      </c>
      <c r="H13" s="42">
        <v>134.36000000000001</v>
      </c>
      <c r="I13" s="42">
        <v>134.36000000000001</v>
      </c>
    </row>
    <row r="14" spans="1:9" ht="229.5" customHeight="1">
      <c r="A14" s="18" t="s">
        <v>32</v>
      </c>
      <c r="B14" s="37">
        <v>8.4600000000000009</v>
      </c>
      <c r="C14" s="37">
        <v>8.57</v>
      </c>
      <c r="D14" s="38">
        <v>9.0299999999999994</v>
      </c>
      <c r="E14" s="38">
        <v>9.06</v>
      </c>
      <c r="F14" s="38">
        <v>9.07</v>
      </c>
      <c r="G14" s="38">
        <v>9.07</v>
      </c>
      <c r="H14" s="38">
        <v>9.07</v>
      </c>
      <c r="I14" s="38">
        <v>9.07</v>
      </c>
    </row>
    <row r="15" spans="1:9" ht="70.5" customHeight="1">
      <c r="A15" s="18" t="s">
        <v>33</v>
      </c>
      <c r="B15" s="37">
        <v>0.51</v>
      </c>
      <c r="C15" s="37">
        <v>0.53</v>
      </c>
      <c r="D15" s="38">
        <v>0.4</v>
      </c>
      <c r="E15" s="38">
        <v>0.4</v>
      </c>
      <c r="F15" s="38">
        <v>0.4</v>
      </c>
      <c r="G15" s="38">
        <v>0.4</v>
      </c>
      <c r="H15" s="38">
        <v>0.4</v>
      </c>
      <c r="I15" s="38">
        <v>0.4</v>
      </c>
    </row>
    <row r="16" spans="1:9" ht="81" customHeight="1">
      <c r="A16" s="18" t="s">
        <v>34</v>
      </c>
      <c r="B16" s="37">
        <v>36.78</v>
      </c>
      <c r="C16" s="37">
        <v>38.18</v>
      </c>
      <c r="D16" s="38">
        <v>38.770000000000003</v>
      </c>
      <c r="E16" s="38">
        <v>38.51</v>
      </c>
      <c r="F16" s="38">
        <v>38.54</v>
      </c>
      <c r="G16" s="38">
        <v>38.54</v>
      </c>
      <c r="H16" s="38">
        <v>38.54</v>
      </c>
      <c r="I16" s="38">
        <v>38.54</v>
      </c>
    </row>
    <row r="17" spans="1:9" ht="111.75" customHeight="1">
      <c r="A17" s="19" t="s">
        <v>18</v>
      </c>
      <c r="B17" s="37">
        <v>612.36</v>
      </c>
      <c r="C17" s="37">
        <v>808.53</v>
      </c>
      <c r="D17" s="38">
        <v>964.4</v>
      </c>
      <c r="E17" s="38">
        <v>641.14</v>
      </c>
      <c r="F17" s="38">
        <v>760.65</v>
      </c>
      <c r="G17" s="42">
        <v>760.65</v>
      </c>
      <c r="H17" s="42">
        <v>760.65</v>
      </c>
      <c r="I17" s="42">
        <v>760.65</v>
      </c>
    </row>
    <row r="18" spans="1:9" ht="109.5" customHeight="1">
      <c r="A18" s="18" t="s">
        <v>17</v>
      </c>
      <c r="B18" s="37">
        <v>87.15</v>
      </c>
      <c r="C18" s="37">
        <v>109.39</v>
      </c>
      <c r="D18" s="38">
        <v>90.04</v>
      </c>
      <c r="E18" s="38">
        <v>87.26</v>
      </c>
      <c r="F18" s="38">
        <v>87.62</v>
      </c>
      <c r="G18" s="42">
        <v>87.62</v>
      </c>
      <c r="H18" s="42">
        <v>87.62</v>
      </c>
      <c r="I18" s="42">
        <v>87.62</v>
      </c>
    </row>
    <row r="19" spans="1:9" ht="70.5" customHeight="1">
      <c r="A19" s="20" t="s">
        <v>35</v>
      </c>
      <c r="B19" s="37">
        <v>293.12</v>
      </c>
      <c r="C19" s="37">
        <v>199.65</v>
      </c>
      <c r="D19" s="38">
        <v>125.3</v>
      </c>
      <c r="E19" s="38">
        <v>119.63</v>
      </c>
      <c r="F19" s="38">
        <v>114.68</v>
      </c>
      <c r="G19" s="42">
        <v>114.68</v>
      </c>
      <c r="H19" s="42">
        <v>114.68</v>
      </c>
      <c r="I19" s="42">
        <v>114.68</v>
      </c>
    </row>
    <row r="20" spans="1:9" ht="141" customHeight="1">
      <c r="A20" s="20" t="s">
        <v>37</v>
      </c>
      <c r="B20" s="39">
        <v>0</v>
      </c>
      <c r="C20" s="39">
        <v>0.68</v>
      </c>
      <c r="D20" s="40">
        <v>0.68</v>
      </c>
      <c r="E20" s="40">
        <v>0.68</v>
      </c>
      <c r="F20" s="40">
        <v>0.68</v>
      </c>
      <c r="G20" s="40">
        <v>0.68</v>
      </c>
      <c r="H20" s="40">
        <v>0.68</v>
      </c>
      <c r="I20" s="40">
        <v>0.68</v>
      </c>
    </row>
    <row r="21" spans="1:9" ht="18.75">
      <c r="A21" s="12"/>
      <c r="B21" s="5"/>
      <c r="C21" s="5"/>
      <c r="D21" s="5"/>
      <c r="E21" s="5"/>
      <c r="F21" s="5"/>
      <c r="G21" s="5"/>
      <c r="H21" s="5"/>
      <c r="I21" s="5"/>
    </row>
    <row r="22" spans="1:9">
      <c r="A22" s="21"/>
      <c r="B22" s="5"/>
      <c r="C22" s="5"/>
      <c r="D22" s="5"/>
      <c r="E22" s="5"/>
      <c r="F22" s="5"/>
      <c r="G22" s="5"/>
      <c r="H22" s="5"/>
      <c r="I22" s="5"/>
    </row>
    <row r="23" spans="1:9" ht="18.75">
      <c r="A23" s="59"/>
      <c r="B23" s="59"/>
      <c r="C23" s="59"/>
      <c r="D23" s="59"/>
      <c r="E23" s="59"/>
      <c r="F23" s="59"/>
      <c r="G23" s="59"/>
      <c r="H23" s="59"/>
      <c r="I23" s="59"/>
    </row>
    <row r="24" spans="1:9">
      <c r="A24" s="21"/>
      <c r="B24" s="5"/>
      <c r="C24" s="5"/>
      <c r="D24" s="5"/>
      <c r="E24" s="5"/>
      <c r="F24" s="5"/>
      <c r="G24" s="5"/>
      <c r="H24" s="5"/>
      <c r="I24" s="5"/>
    </row>
    <row r="25" spans="1:9">
      <c r="A25" s="21"/>
      <c r="B25" s="5"/>
      <c r="C25" s="5"/>
      <c r="D25" s="5"/>
      <c r="E25" s="5"/>
      <c r="F25" s="5"/>
      <c r="G25" s="5"/>
      <c r="H25" s="5"/>
      <c r="I25" s="5"/>
    </row>
    <row r="26" spans="1:9">
      <c r="A26" s="1"/>
    </row>
  </sheetData>
  <mergeCells count="14">
    <mergeCell ref="F1:I1"/>
    <mergeCell ref="A23:I23"/>
    <mergeCell ref="G9:G10"/>
    <mergeCell ref="H9:H10"/>
    <mergeCell ref="I9:I10"/>
    <mergeCell ref="A2:I2"/>
    <mergeCell ref="B4:I4"/>
    <mergeCell ref="A4:A5"/>
    <mergeCell ref="E9:E10"/>
    <mergeCell ref="F9:F10"/>
    <mergeCell ref="D9:D10"/>
    <mergeCell ref="A9:A10"/>
    <mergeCell ref="B9:B10"/>
    <mergeCell ref="C9:C10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 базовый)</vt:lpstr>
      <vt:lpstr>прил 1консерв</vt:lpstr>
      <vt:lpstr>прил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2024-01-12T05:33:08Z</dcterms:modified>
</cp:coreProperties>
</file>